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07 Release\"/>
    </mc:Choice>
  </mc:AlternateContent>
  <xr:revisionPtr revIDLastSave="0" documentId="13_ncr:1_{E4EE5783-AE3F-4203-9059-39544D06A920}" xr6:coauthVersionLast="47" xr6:coauthVersionMax="47" xr10:uidLastSave="{00000000-0000-0000-0000-000000000000}"/>
  <bookViews>
    <workbookView xWindow="28680" yWindow="-120" windowWidth="38640" windowHeight="21120" tabRatio="670" activeTab="1" xr2:uid="{A3813068-8395-45EE-A3D4-B219282F6495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8" i="8" l="1"/>
  <c r="U308" i="8"/>
  <c r="U309" i="8" s="1"/>
  <c r="T308" i="8"/>
  <c r="T309" i="8" s="1"/>
  <c r="S308" i="8"/>
  <c r="R308" i="8"/>
  <c r="R309" i="8" s="1"/>
  <c r="Q308" i="8"/>
  <c r="Q309" i="8" s="1"/>
  <c r="P308" i="8"/>
  <c r="O308" i="8"/>
  <c r="O309" i="8" s="1"/>
  <c r="V307" i="8"/>
  <c r="V309" i="8" s="1"/>
  <c r="U307" i="8"/>
  <c r="T307" i="8"/>
  <c r="S307" i="8"/>
  <c r="S309" i="8" s="1"/>
  <c r="R307" i="8"/>
  <c r="Q307" i="8"/>
  <c r="P307" i="8"/>
  <c r="P309" i="8" s="1"/>
  <c r="O307" i="8"/>
  <c r="V306" i="8"/>
  <c r="U306" i="8"/>
  <c r="T306" i="8"/>
  <c r="S306" i="8"/>
  <c r="R306" i="8"/>
  <c r="Q306" i="8"/>
  <c r="P306" i="8"/>
  <c r="O306" i="8"/>
  <c r="V305" i="8"/>
  <c r="U305" i="8"/>
  <c r="T305" i="8"/>
  <c r="S305" i="8"/>
  <c r="R305" i="8"/>
  <c r="Q305" i="8"/>
  <c r="P305" i="8"/>
  <c r="O305" i="8"/>
  <c r="V304" i="8"/>
  <c r="U304" i="8"/>
  <c r="T304" i="8"/>
  <c r="S304" i="8"/>
  <c r="R304" i="8"/>
  <c r="Q304" i="8"/>
  <c r="P304" i="8"/>
  <c r="O304" i="8"/>
  <c r="V302" i="8"/>
  <c r="U302" i="8"/>
  <c r="U303" i="8" s="1"/>
  <c r="T302" i="8"/>
  <c r="T303" i="8" s="1"/>
  <c r="S302" i="8"/>
  <c r="R302" i="8"/>
  <c r="R303" i="8" s="1"/>
  <c r="Q302" i="8"/>
  <c r="Q303" i="8" s="1"/>
  <c r="P302" i="8"/>
  <c r="O302" i="8"/>
  <c r="O303" i="8" s="1"/>
  <c r="V301" i="8"/>
  <c r="V303" i="8" s="1"/>
  <c r="U301" i="8"/>
  <c r="T301" i="8"/>
  <c r="S301" i="8"/>
  <c r="S303" i="8" s="1"/>
  <c r="R301" i="8"/>
  <c r="Q301" i="8"/>
  <c r="P301" i="8"/>
  <c r="P303" i="8" s="1"/>
  <c r="O301" i="8"/>
  <c r="O296" i="8"/>
  <c r="T137" i="7"/>
  <c r="S137" i="7"/>
  <c r="R137" i="7"/>
  <c r="Q137" i="7"/>
  <c r="P137" i="7"/>
  <c r="O137" i="7"/>
  <c r="V136" i="7"/>
  <c r="V137" i="7" s="1"/>
  <c r="U136" i="7"/>
  <c r="U137" i="7" s="1"/>
  <c r="T136" i="7"/>
  <c r="S136" i="7"/>
  <c r="R136" i="7"/>
  <c r="Q136" i="7"/>
  <c r="P136" i="7"/>
  <c r="O136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6" i="7"/>
  <c r="U126" i="7"/>
  <c r="T126" i="7"/>
  <c r="S126" i="7"/>
  <c r="R126" i="7"/>
  <c r="Q126" i="7"/>
  <c r="P126" i="7"/>
  <c r="O126" i="7"/>
  <c r="N126" i="7"/>
  <c r="N133" i="7" s="1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AD116" i="6"/>
  <c r="AD117" i="6" s="1"/>
  <c r="AC116" i="6"/>
  <c r="AC117" i="6" s="1"/>
  <c r="AB116" i="6"/>
  <c r="AB117" i="6" s="1"/>
  <c r="AA116" i="6"/>
  <c r="AA117" i="6" s="1"/>
  <c r="Z116" i="6"/>
  <c r="Z117" i="6" s="1"/>
  <c r="Y116" i="6"/>
  <c r="Y117" i="6" s="1"/>
  <c r="X116" i="6"/>
  <c r="X117" i="6" s="1"/>
  <c r="W116" i="6"/>
  <c r="W117" i="6" s="1"/>
  <c r="V116" i="6"/>
  <c r="V117" i="6" s="1"/>
  <c r="U116" i="6"/>
  <c r="U117" i="6" s="1"/>
  <c r="T116" i="6"/>
  <c r="T117" i="6" s="1"/>
  <c r="S116" i="6"/>
  <c r="S117" i="6" s="1"/>
  <c r="R116" i="6"/>
  <c r="R117" i="6" s="1"/>
  <c r="Q116" i="6"/>
  <c r="Q117" i="6" s="1"/>
  <c r="P116" i="6"/>
  <c r="P117" i="6" s="1"/>
  <c r="O116" i="6"/>
  <c r="O117" i="6" s="1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09" i="6"/>
  <c r="AD110" i="6" s="1"/>
  <c r="AC109" i="6"/>
  <c r="AC110" i="6" s="1"/>
  <c r="AB109" i="6"/>
  <c r="AB110" i="6" s="1"/>
  <c r="AA109" i="6"/>
  <c r="AA110" i="6" s="1"/>
  <c r="Z109" i="6"/>
  <c r="Z110" i="6" s="1"/>
  <c r="Y109" i="6"/>
  <c r="Y110" i="6" s="1"/>
  <c r="X109" i="6"/>
  <c r="X110" i="6" s="1"/>
  <c r="W109" i="6"/>
  <c r="W110" i="6" s="1"/>
  <c r="V109" i="6"/>
  <c r="V110" i="6" s="1"/>
  <c r="U109" i="6"/>
  <c r="U110" i="6" s="1"/>
  <c r="T109" i="6"/>
  <c r="T110" i="6" s="1"/>
  <c r="S109" i="6"/>
  <c r="S110" i="6" s="1"/>
  <c r="R109" i="6"/>
  <c r="R110" i="6" s="1"/>
  <c r="Q109" i="6"/>
  <c r="Q110" i="6" s="1"/>
  <c r="P109" i="6"/>
  <c r="P110" i="6" s="1"/>
  <c r="O109" i="6"/>
  <c r="O110" i="6" s="1"/>
  <c r="N109" i="6"/>
  <c r="N116" i="6" s="1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U138" i="5"/>
  <c r="S138" i="5"/>
  <c r="R138" i="5"/>
  <c r="P138" i="5"/>
  <c r="V137" i="5"/>
  <c r="V138" i="5" s="1"/>
  <c r="U137" i="5"/>
  <c r="T137" i="5"/>
  <c r="T138" i="5" s="1"/>
  <c r="S137" i="5"/>
  <c r="R137" i="5"/>
  <c r="Q137" i="5"/>
  <c r="Q138" i="5" s="1"/>
  <c r="P137" i="5"/>
  <c r="O137" i="5"/>
  <c r="O138" i="5" s="1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7" i="5"/>
  <c r="U127" i="5"/>
  <c r="T127" i="5"/>
  <c r="S127" i="5"/>
  <c r="R127" i="5"/>
  <c r="Q127" i="5"/>
  <c r="P127" i="5"/>
  <c r="O127" i="5"/>
  <c r="N127" i="5"/>
  <c r="N135" i="5" s="1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Z139" i="4"/>
  <c r="Y139" i="4"/>
  <c r="X139" i="4"/>
  <c r="W139" i="4"/>
  <c r="V139" i="4"/>
  <c r="T139" i="4"/>
  <c r="R139" i="4"/>
  <c r="Z138" i="4"/>
  <c r="Y138" i="4"/>
  <c r="X138" i="4"/>
  <c r="W138" i="4"/>
  <c r="V138" i="4"/>
  <c r="U138" i="4"/>
  <c r="U139" i="4" s="1"/>
  <c r="T138" i="4"/>
  <c r="S138" i="4"/>
  <c r="S139" i="4" s="1"/>
  <c r="R138" i="4"/>
  <c r="Q138" i="4"/>
  <c r="Q139" i="4" s="1"/>
  <c r="Z136" i="4"/>
  <c r="Y136" i="4"/>
  <c r="X136" i="4"/>
  <c r="W136" i="4"/>
  <c r="V136" i="4"/>
  <c r="U136" i="4"/>
  <c r="T136" i="4"/>
  <c r="S136" i="4"/>
  <c r="R136" i="4"/>
  <c r="Q136" i="4"/>
  <c r="P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28" i="4"/>
  <c r="Y128" i="4"/>
  <c r="X128" i="4"/>
  <c r="W128" i="4"/>
  <c r="V128" i="4"/>
  <c r="U128" i="4"/>
  <c r="T128" i="4"/>
  <c r="S128" i="4"/>
  <c r="R128" i="4"/>
  <c r="Q128" i="4"/>
  <c r="P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AA120" i="4"/>
  <c r="AB120" i="4"/>
  <c r="AC120" i="4"/>
  <c r="AD120" i="4"/>
  <c r="AE120" i="4"/>
  <c r="AF120" i="4"/>
  <c r="AG120" i="4"/>
  <c r="AH120" i="4"/>
  <c r="AI120" i="4"/>
  <c r="AJ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50" i="3"/>
  <c r="P351" i="3" s="1"/>
  <c r="L350" i="3"/>
  <c r="L351" i="3" s="1"/>
  <c r="Q347" i="3"/>
  <c r="R347" i="3"/>
  <c r="S347" i="3"/>
  <c r="M347" i="3"/>
  <c r="N347" i="3"/>
  <c r="O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0" i="2"/>
  <c r="M330" i="2"/>
  <c r="L330" i="2"/>
  <c r="Q329" i="2"/>
  <c r="M329" i="2"/>
  <c r="L329" i="2"/>
  <c r="Q328" i="2"/>
  <c r="M328" i="2"/>
  <c r="L328" i="2"/>
  <c r="Q327" i="2"/>
  <c r="Q326" i="2"/>
  <c r="R326" i="2" s="1"/>
  <c r="M326" i="2"/>
  <c r="M327" i="2" s="1"/>
  <c r="L326" i="2"/>
  <c r="L327" i="2" s="1"/>
  <c r="R323" i="2"/>
  <c r="S323" i="2"/>
  <c r="T323" i="2"/>
  <c r="N323" i="2"/>
  <c r="O323" i="2"/>
  <c r="P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56" i="1"/>
  <c r="M356" i="1"/>
  <c r="R355" i="1"/>
  <c r="M355" i="1"/>
  <c r="R354" i="1"/>
  <c r="M354" i="1"/>
  <c r="R353" i="1"/>
  <c r="S352" i="1"/>
  <c r="R352" i="1"/>
  <c r="M352" i="1"/>
  <c r="M353" i="1" s="1"/>
  <c r="U348" i="1"/>
  <c r="P348" i="1"/>
  <c r="S347" i="1"/>
  <c r="T347" i="1"/>
  <c r="U347" i="1"/>
  <c r="N347" i="1"/>
  <c r="O347" i="1"/>
  <c r="P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N326" i="2" l="1"/>
  <c r="N352" i="1"/>
  <c r="C11" i="10" l="1"/>
  <c r="B11" i="10"/>
  <c r="F111" i="10"/>
  <c r="F55" i="10"/>
  <c r="F31" i="10"/>
  <c r="G14" i="10"/>
  <c r="F14" i="10"/>
  <c r="F12" i="10"/>
  <c r="F39" i="10"/>
  <c r="F15" i="10"/>
  <c r="G7" i="10"/>
  <c r="F7" i="10"/>
  <c r="F5" i="10"/>
  <c r="F23" i="10"/>
  <c r="G126" i="10"/>
  <c r="F126" i="10"/>
  <c r="G133" i="10"/>
  <c r="F63" i="10"/>
  <c r="F8" i="10"/>
  <c r="G118" i="10"/>
  <c r="F118" i="10"/>
  <c r="F133" i="10"/>
  <c r="G79" i="10"/>
  <c r="G127" i="10"/>
  <c r="G110" i="10"/>
  <c r="F110" i="10"/>
  <c r="G102" i="10"/>
  <c r="F102" i="10"/>
  <c r="G8" i="10"/>
  <c r="G30" i="10"/>
  <c r="F47" i="10"/>
  <c r="G3" i="10"/>
  <c r="G71" i="10"/>
  <c r="G87" i="10"/>
  <c r="F30" i="10"/>
  <c r="F87" i="10"/>
  <c r="G111" i="10"/>
  <c r="G63" i="10"/>
  <c r="G94" i="10"/>
  <c r="F94" i="10"/>
  <c r="G55" i="10"/>
  <c r="G86" i="10"/>
  <c r="F86" i="10"/>
  <c r="G47" i="10"/>
  <c r="G78" i="10"/>
  <c r="F78" i="10"/>
  <c r="G39" i="10"/>
  <c r="G70" i="10"/>
  <c r="F38" i="10"/>
  <c r="G119" i="10"/>
  <c r="F127" i="10"/>
  <c r="F79" i="10"/>
  <c r="F70" i="10"/>
  <c r="F71" i="10"/>
  <c r="F22" i="10"/>
  <c r="F3" i="10"/>
  <c r="G95" i="10"/>
  <c r="F103" i="10"/>
  <c r="G31" i="10"/>
  <c r="G62" i="10"/>
  <c r="F62" i="10"/>
  <c r="G23" i="10"/>
  <c r="G54" i="10"/>
  <c r="F54" i="10"/>
  <c r="F95" i="10"/>
  <c r="G15" i="10"/>
  <c r="G46" i="10"/>
  <c r="F46" i="10"/>
  <c r="G38" i="10"/>
  <c r="F119" i="10"/>
  <c r="G22" i="10"/>
  <c r="G103" i="10"/>
  <c r="G121" i="10"/>
  <c r="G58" i="10"/>
  <c r="G5" i="10"/>
  <c r="G69" i="10"/>
  <c r="F26" i="10"/>
  <c r="G128" i="10"/>
  <c r="F49" i="10"/>
  <c r="G52" i="10"/>
  <c r="G53" i="10"/>
  <c r="F61" i="10"/>
  <c r="F96" i="10"/>
  <c r="G104" i="10"/>
  <c r="F130" i="10"/>
  <c r="G37" i="10"/>
  <c r="G132" i="10"/>
  <c r="G100" i="10"/>
  <c r="F13" i="10"/>
  <c r="F48" i="10"/>
  <c r="G41" i="10"/>
  <c r="F45" i="10"/>
  <c r="G61" i="10"/>
  <c r="G75" i="10"/>
  <c r="G96" i="10"/>
  <c r="F97" i="10"/>
  <c r="F4" i="10"/>
  <c r="F69" i="10"/>
  <c r="F125" i="10"/>
  <c r="G120" i="10"/>
  <c r="F33" i="10"/>
  <c r="G48" i="10"/>
  <c r="G43" i="10"/>
  <c r="G45" i="10"/>
  <c r="F84" i="10"/>
  <c r="G93" i="10"/>
  <c r="F89" i="10"/>
  <c r="G89" i="10"/>
  <c r="G107" i="10"/>
  <c r="F24" i="10"/>
  <c r="G33" i="10"/>
  <c r="F123" i="10"/>
  <c r="G116" i="10"/>
  <c r="G106" i="10"/>
  <c r="G49" i="10"/>
  <c r="G129" i="10"/>
  <c r="G66" i="10"/>
  <c r="G9" i="10"/>
  <c r="F114" i="10"/>
  <c r="G60" i="10"/>
  <c r="F129" i="10"/>
  <c r="G68" i="10"/>
  <c r="F131" i="10"/>
  <c r="G114" i="10"/>
  <c r="G125" i="10"/>
  <c r="F124" i="10"/>
  <c r="F34" i="10"/>
  <c r="F41" i="10"/>
  <c r="G44" i="10"/>
  <c r="G97" i="10"/>
  <c r="F93" i="10"/>
  <c r="F120" i="10"/>
  <c r="G81" i="10"/>
  <c r="F98" i="10"/>
  <c r="G123" i="10"/>
  <c r="G32" i="10"/>
  <c r="G27" i="10"/>
  <c r="G99" i="10"/>
  <c r="F113" i="10"/>
  <c r="F90" i="10"/>
  <c r="G91" i="10"/>
  <c r="G36" i="10"/>
  <c r="G29" i="10"/>
  <c r="G77" i="10"/>
  <c r="F20" i="10"/>
  <c r="F122" i="10"/>
  <c r="F50" i="10"/>
  <c r="F105" i="10"/>
  <c r="F132" i="10"/>
  <c r="F128" i="10"/>
  <c r="G17" i="10"/>
  <c r="G24" i="10"/>
  <c r="F21" i="10"/>
  <c r="F42" i="10"/>
  <c r="F116" i="10"/>
  <c r="F72" i="10"/>
  <c r="G115" i="10"/>
  <c r="F88" i="10"/>
  <c r="G98" i="10"/>
  <c r="F99" i="10"/>
  <c r="G124" i="10"/>
  <c r="G109" i="10"/>
  <c r="F17" i="10"/>
  <c r="F29" i="10"/>
  <c r="G50" i="10"/>
  <c r="F109" i="10"/>
  <c r="G72" i="10"/>
  <c r="F80" i="10"/>
  <c r="G88" i="10"/>
  <c r="F91" i="10"/>
  <c r="G74" i="10"/>
  <c r="F77" i="10"/>
  <c r="G25" i="10"/>
  <c r="F112" i="10"/>
  <c r="F101" i="10"/>
  <c r="G112" i="10"/>
  <c r="G12" i="10"/>
  <c r="F115" i="10"/>
  <c r="F6" i="10"/>
  <c r="F76" i="10"/>
  <c r="F52" i="10"/>
  <c r="F104" i="10"/>
  <c r="G34" i="10"/>
  <c r="F58" i="10"/>
  <c r="F9" i="10"/>
  <c r="G108" i="10"/>
  <c r="F2" i="10"/>
  <c r="G101" i="10"/>
  <c r="F60" i="10"/>
  <c r="F117" i="10"/>
  <c r="F16" i="10"/>
  <c r="G19" i="10"/>
  <c r="G10" i="10"/>
  <c r="F51" i="10"/>
  <c r="F43" i="10"/>
  <c r="F64" i="10"/>
  <c r="F65" i="10"/>
  <c r="G80" i="10"/>
  <c r="F81" i="10"/>
  <c r="G83" i="10"/>
  <c r="F100" i="10"/>
  <c r="F28" i="10"/>
  <c r="G64" i="10"/>
  <c r="F73" i="10"/>
  <c r="G73" i="10"/>
  <c r="G92" i="10"/>
  <c r="G26" i="10"/>
  <c r="G65" i="10"/>
  <c r="F85" i="10"/>
  <c r="F19" i="10"/>
  <c r="F74" i="10"/>
  <c r="G11" i="10"/>
  <c r="G82" i="10"/>
  <c r="G18" i="10"/>
  <c r="F108" i="10"/>
  <c r="G28" i="10"/>
  <c r="G4" i="10"/>
  <c r="F121" i="10"/>
  <c r="G56" i="10"/>
  <c r="G117" i="10"/>
  <c r="G16" i="10"/>
  <c r="F18" i="10"/>
  <c r="F37" i="10"/>
  <c r="G35" i="10"/>
  <c r="G57" i="10"/>
  <c r="F92" i="10"/>
  <c r="F44" i="10"/>
  <c r="F66" i="10"/>
  <c r="G84" i="10"/>
  <c r="G2" i="10"/>
  <c r="G20" i="10"/>
  <c r="F83" i="10"/>
  <c r="F106" i="10"/>
  <c r="F75" i="10"/>
  <c r="G42" i="10"/>
  <c r="F68" i="10"/>
  <c r="F25" i="10"/>
  <c r="G21" i="10"/>
  <c r="F53" i="10"/>
  <c r="F32" i="10"/>
  <c r="F10" i="10"/>
  <c r="G13" i="10"/>
  <c r="G76" i="10"/>
  <c r="F57" i="10"/>
  <c r="F82" i="10"/>
  <c r="G40" i="10"/>
  <c r="G90" i="10"/>
  <c r="G122" i="10"/>
  <c r="F35" i="10"/>
  <c r="G59" i="10"/>
  <c r="F11" i="10"/>
  <c r="G67" i="10"/>
  <c r="F56" i="10"/>
  <c r="G131" i="10"/>
  <c r="G130" i="10"/>
  <c r="F27" i="10"/>
  <c r="F107" i="10"/>
  <c r="G85" i="10"/>
  <c r="F67" i="10"/>
  <c r="F40" i="10"/>
  <c r="G105" i="10"/>
  <c r="F59" i="10"/>
  <c r="G113" i="10"/>
  <c r="F36" i="10"/>
  <c r="G51" i="10"/>
  <c r="G6" i="10"/>
</calcChain>
</file>

<file path=xl/sharedStrings.xml><?xml version="1.0" encoding="utf-8"?>
<sst xmlns="http://schemas.openxmlformats.org/spreadsheetml/2006/main" count="6252" uniqueCount="154">
  <si>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</si>
  <si>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</si>
  <si>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</si>
  <si>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</si>
  <si>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</si>
  <si>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</si>
  <si>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</si>
  <si>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</si>
  <si>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</si>
  <si>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</si>
  <si>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</si>
  <si>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</si>
  <si>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</si>
  <si>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</si>
  <si>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</si>
  <si>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</si>
  <si>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</si>
  <si>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</si>
  <si>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</si>
  <si>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</si>
  <si>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</si>
  <si>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</si>
  <si>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</si>
  <si>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</si>
  <si>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</si>
  <si>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</si>
  <si>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</si>
  <si>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</si>
  <si>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</si>
  <si>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</si>
  <si>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</si>
  <si>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</si>
  <si>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</si>
  <si>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</si>
  <si>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</si>
  <si>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</si>
  <si>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</si>
  <si>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</si>
  <si>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</si>
  <si>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</si>
  <si>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</si>
  <si>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</si>
  <si>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</si>
  <si>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</si>
  <si>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</si>
  <si>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</si>
  <si>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</si>
  <si>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</si>
  <si>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</si>
  <si>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</si>
  <si>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</si>
  <si>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</si>
  <si>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</si>
  <si>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</si>
  <si>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</si>
  <si>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</si>
  <si>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</si>
  <si>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</si>
  <si>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</si>
  <si>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</si>
  <si>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</si>
  <si>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</si>
  <si>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</si>
  <si>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</si>
  <si>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</si>
  <si>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</si>
  <si>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</si>
  <si>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</si>
  <si>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</si>
  <si>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</si>
  <si>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</si>
  <si>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</si>
  <si>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</si>
  <si>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</si>
  <si>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</si>
  <si>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</si>
  <si>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</si>
  <si>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</si>
  <si>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</si>
  <si>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</si>
  <si>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</si>
  <si>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</si>
  <si>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</si>
  <si>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</si>
  <si>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</si>
  <si>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</si>
  <si>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</si>
  <si>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</si>
  <si>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</si>
  <si>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</si>
  <si>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</si>
  <si>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June of 2024</t>
  </si>
  <si>
    <t>U.S. Pair Volume, Data through June of 2024</t>
  </si>
  <si>
    <t>U.S. Distress Sale Pairs Percentage,Data through June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</si>
  <si>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</si>
  <si>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</si>
  <si>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</si>
  <si>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</si>
  <si>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</si>
  <si>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</si>
  <si>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</si>
  <si>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</si>
  <si>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</si>
  <si>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</si>
  <si>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</si>
  <si>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</si>
  <si>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</si>
  <si>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</si>
  <si>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</si>
  <si>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</si>
  <si>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</si>
  <si>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</si>
  <si>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</si>
  <si>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</si>
  <si>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</si>
  <si>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</si>
  <si>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</si>
  <si>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</si>
  <si>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</si>
  <si>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</si>
  <si>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</si>
  <si>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</si>
  <si>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</si>
  <si>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</si>
  <si>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</si>
  <si>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</si>
  <si>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</si>
  <si>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</si>
  <si>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</si>
  <si>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</si>
  <si>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</si>
  <si>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</si>
  <si>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</si>
  <si>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</si>
  <si>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</si>
  <si>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</si>
  <si>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</si>
  <si>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Value Weighted YoY,</t>
  </si>
  <si>
    <t>U.S. Primary Property Type Quarterly Indices - Equal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</si>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</sst>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165" fontId="7" fillId="7" borderId="0" xfId="6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C92A103B-F0A0-43BF-A658-372323C07912}"/>
    <cellStyle name="40% - Accent5" xfId="3" builtinId="47"/>
    <cellStyle name="Comma" xfId="1" builtinId="3"/>
    <cellStyle name="Comma 2" xfId="4" xr:uid="{7AF97AAF-0F22-47FB-BC6D-F3D24E55322C}"/>
    <cellStyle name="Normal" xfId="0" builtinId="0"/>
    <cellStyle name="Normal 10" xfId="7" xr:uid="{1ACE5668-E573-45B9-B084-5B6AB99EC1BA}"/>
    <cellStyle name="Normal 15" xfId="6" xr:uid="{23EEA14E-A3EB-423F-8825-766E6180EE0C}"/>
    <cellStyle name="Normal 16" xfId="5" xr:uid="{50C2B7E9-916D-461B-A06F-91BAEDC1D68C}"/>
    <cellStyle name="Percent" xfId="2" builtin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VW'!$Q$6:$Q$347</c:f>
              <c:numCache>
                <c:formatCode>[$-409]mmm\-yy;@</c:formatCode>
                <c:ptCount val="34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</c:numCache>
            </c:numRef>
          </c:xVal>
          <c:yVal>
            <c:numRef>
              <c:f>'U.S. EW &amp; VW'!$R$6:$R$347</c:f>
              <c:numCache>
                <c:formatCode>0</c:formatCode>
                <c:ptCount val="342"/>
                <c:pt idx="0">
                  <c:v>65.893919403721199</c:v>
                </c:pt>
                <c:pt idx="1">
                  <c:v>65.120648175590404</c:v>
                </c:pt>
                <c:pt idx="2">
                  <c:v>64.482730918773299</c:v>
                </c:pt>
                <c:pt idx="3">
                  <c:v>64.217945443876303</c:v>
                </c:pt>
                <c:pt idx="4">
                  <c:v>63.7625981497523</c:v>
                </c:pt>
                <c:pt idx="5">
                  <c:v>64.153101058712295</c:v>
                </c:pt>
                <c:pt idx="6">
                  <c:v>64.626933750716404</c:v>
                </c:pt>
                <c:pt idx="7">
                  <c:v>64.953090631058004</c:v>
                </c:pt>
                <c:pt idx="8">
                  <c:v>64.838197560855903</c:v>
                </c:pt>
                <c:pt idx="9">
                  <c:v>64.467111365748707</c:v>
                </c:pt>
                <c:pt idx="10">
                  <c:v>65.322762340212506</c:v>
                </c:pt>
                <c:pt idx="11">
                  <c:v>67.250780146930694</c:v>
                </c:pt>
                <c:pt idx="12">
                  <c:v>69.5541917950151</c:v>
                </c:pt>
                <c:pt idx="13">
                  <c:v>70.833424192775894</c:v>
                </c:pt>
                <c:pt idx="14">
                  <c:v>71.011840885795493</c:v>
                </c:pt>
                <c:pt idx="15">
                  <c:v>70.964451134163795</c:v>
                </c:pt>
                <c:pt idx="16">
                  <c:v>71.496476439758098</c:v>
                </c:pt>
                <c:pt idx="17">
                  <c:v>72.092674884431204</c:v>
                </c:pt>
                <c:pt idx="18">
                  <c:v>73.061498464297898</c:v>
                </c:pt>
                <c:pt idx="19">
                  <c:v>73.325291798892493</c:v>
                </c:pt>
                <c:pt idx="20">
                  <c:v>74.893458068804094</c:v>
                </c:pt>
                <c:pt idx="21">
                  <c:v>75.837808536484303</c:v>
                </c:pt>
                <c:pt idx="22">
                  <c:v>78.685216745287093</c:v>
                </c:pt>
                <c:pt idx="23">
                  <c:v>80.447235951308301</c:v>
                </c:pt>
                <c:pt idx="24">
                  <c:v>83.633124005461994</c:v>
                </c:pt>
                <c:pt idx="25">
                  <c:v>82.9847004324957</c:v>
                </c:pt>
                <c:pt idx="26">
                  <c:v>81.947300281851795</c:v>
                </c:pt>
                <c:pt idx="27">
                  <c:v>80.458599560266805</c:v>
                </c:pt>
                <c:pt idx="28">
                  <c:v>81.643514474466599</c:v>
                </c:pt>
                <c:pt idx="29">
                  <c:v>83.827752179665694</c:v>
                </c:pt>
                <c:pt idx="30">
                  <c:v>84.587641418627598</c:v>
                </c:pt>
                <c:pt idx="31">
                  <c:v>85.483455899641498</c:v>
                </c:pt>
                <c:pt idx="32">
                  <c:v>85.662794049172206</c:v>
                </c:pt>
                <c:pt idx="33">
                  <c:v>86.806483069690998</c:v>
                </c:pt>
                <c:pt idx="34">
                  <c:v>87.092235044857603</c:v>
                </c:pt>
                <c:pt idx="35">
                  <c:v>87.131986919532807</c:v>
                </c:pt>
                <c:pt idx="36">
                  <c:v>86.966917129350307</c:v>
                </c:pt>
                <c:pt idx="37">
                  <c:v>85.803135688060806</c:v>
                </c:pt>
                <c:pt idx="38">
                  <c:v>84.340732447358604</c:v>
                </c:pt>
                <c:pt idx="39">
                  <c:v>83.126905434956598</c:v>
                </c:pt>
                <c:pt idx="40">
                  <c:v>82.989996702833906</c:v>
                </c:pt>
                <c:pt idx="41">
                  <c:v>84.232355918504894</c:v>
                </c:pt>
                <c:pt idx="42">
                  <c:v>85.810696962727704</c:v>
                </c:pt>
                <c:pt idx="43">
                  <c:v>88.418689159373599</c:v>
                </c:pt>
                <c:pt idx="44">
                  <c:v>90.137581412713502</c:v>
                </c:pt>
                <c:pt idx="45">
                  <c:v>91.452169691087505</c:v>
                </c:pt>
                <c:pt idx="46">
                  <c:v>91.382933087217694</c:v>
                </c:pt>
                <c:pt idx="47">
                  <c:v>91.1936367344058</c:v>
                </c:pt>
                <c:pt idx="48">
                  <c:v>91.470578262241204</c:v>
                </c:pt>
                <c:pt idx="49">
                  <c:v>89.702548482305701</c:v>
                </c:pt>
                <c:pt idx="50">
                  <c:v>88.420389738745499</c:v>
                </c:pt>
                <c:pt idx="51">
                  <c:v>87.321659369699603</c:v>
                </c:pt>
                <c:pt idx="52">
                  <c:v>90.013411116222898</c:v>
                </c:pt>
                <c:pt idx="53">
                  <c:v>92.931200423531195</c:v>
                </c:pt>
                <c:pt idx="54">
                  <c:v>95.1066615255274</c:v>
                </c:pt>
                <c:pt idx="55">
                  <c:v>96.119559873797797</c:v>
                </c:pt>
                <c:pt idx="56">
                  <c:v>97.343217246313102</c:v>
                </c:pt>
                <c:pt idx="57">
                  <c:v>98.784752599876398</c:v>
                </c:pt>
                <c:pt idx="58">
                  <c:v>99.717496329518994</c:v>
                </c:pt>
                <c:pt idx="59">
                  <c:v>100</c:v>
                </c:pt>
                <c:pt idx="60">
                  <c:v>100.20569973359</c:v>
                </c:pt>
                <c:pt idx="61">
                  <c:v>100.10364337613299</c:v>
                </c:pt>
                <c:pt idx="62">
                  <c:v>99.881798630537304</c:v>
                </c:pt>
                <c:pt idx="63">
                  <c:v>99.534147389814606</c:v>
                </c:pt>
                <c:pt idx="64">
                  <c:v>99.832956879696496</c:v>
                </c:pt>
                <c:pt idx="65">
                  <c:v>100.373075255873</c:v>
                </c:pt>
                <c:pt idx="66">
                  <c:v>101.19039571841</c:v>
                </c:pt>
                <c:pt idx="67">
                  <c:v>101.150899034503</c:v>
                </c:pt>
                <c:pt idx="68">
                  <c:v>100.93343617340599</c:v>
                </c:pt>
                <c:pt idx="69">
                  <c:v>99.558727016243296</c:v>
                </c:pt>
                <c:pt idx="70">
                  <c:v>98.599801399220098</c:v>
                </c:pt>
                <c:pt idx="71">
                  <c:v>97.647318857496799</c:v>
                </c:pt>
                <c:pt idx="72">
                  <c:v>98.659682009883795</c:v>
                </c:pt>
                <c:pt idx="73">
                  <c:v>100.000974211078</c:v>
                </c:pt>
                <c:pt idx="74">
                  <c:v>101.281364153227</c:v>
                </c:pt>
                <c:pt idx="75">
                  <c:v>101.260013319869</c:v>
                </c:pt>
                <c:pt idx="76">
                  <c:v>101.084113369127</c:v>
                </c:pt>
                <c:pt idx="77">
                  <c:v>101.144107879727</c:v>
                </c:pt>
                <c:pt idx="78">
                  <c:v>101.350495085324</c:v>
                </c:pt>
                <c:pt idx="79">
                  <c:v>101.491782259061</c:v>
                </c:pt>
                <c:pt idx="80">
                  <c:v>101.647685245346</c:v>
                </c:pt>
                <c:pt idx="81">
                  <c:v>102.35040387695</c:v>
                </c:pt>
                <c:pt idx="82">
                  <c:v>103.981287273693</c:v>
                </c:pt>
                <c:pt idx="83">
                  <c:v>106.19063066046699</c:v>
                </c:pt>
                <c:pt idx="84">
                  <c:v>108.55883859433099</c:v>
                </c:pt>
                <c:pt idx="85">
                  <c:v>109.56594297711599</c:v>
                </c:pt>
                <c:pt idx="86">
                  <c:v>109.702276997051</c:v>
                </c:pt>
                <c:pt idx="87">
                  <c:v>108.89864240515401</c:v>
                </c:pt>
                <c:pt idx="88">
                  <c:v>109.349226719124</c:v>
                </c:pt>
                <c:pt idx="89">
                  <c:v>109.69876739628199</c:v>
                </c:pt>
                <c:pt idx="90">
                  <c:v>110.291558897424</c:v>
                </c:pt>
                <c:pt idx="91">
                  <c:v>108.771836279792</c:v>
                </c:pt>
                <c:pt idx="92">
                  <c:v>107.62801500737299</c:v>
                </c:pt>
                <c:pt idx="93">
                  <c:v>107.144018402388</c:v>
                </c:pt>
                <c:pt idx="94">
                  <c:v>107.838936927177</c:v>
                </c:pt>
                <c:pt idx="95">
                  <c:v>109.165114316214</c:v>
                </c:pt>
                <c:pt idx="96">
                  <c:v>109.908518753135</c:v>
                </c:pt>
                <c:pt idx="97">
                  <c:v>112.774302060314</c:v>
                </c:pt>
                <c:pt idx="98">
                  <c:v>114.36817682259201</c:v>
                </c:pt>
                <c:pt idx="99">
                  <c:v>116.725558615</c:v>
                </c:pt>
                <c:pt idx="100">
                  <c:v>117.32293744212301</c:v>
                </c:pt>
                <c:pt idx="101">
                  <c:v>119.81569908278701</c:v>
                </c:pt>
                <c:pt idx="102">
                  <c:v>122.481587355222</c:v>
                </c:pt>
                <c:pt idx="103">
                  <c:v>125.28722160297499</c:v>
                </c:pt>
                <c:pt idx="104">
                  <c:v>127.162896648326</c:v>
                </c:pt>
                <c:pt idx="105">
                  <c:v>128.07660723761299</c:v>
                </c:pt>
                <c:pt idx="106">
                  <c:v>127.734501887364</c:v>
                </c:pt>
                <c:pt idx="107">
                  <c:v>127.207985678523</c:v>
                </c:pt>
                <c:pt idx="108">
                  <c:v>127.20576957719901</c:v>
                </c:pt>
                <c:pt idx="109">
                  <c:v>130.096196242704</c:v>
                </c:pt>
                <c:pt idx="110">
                  <c:v>132.58578544931001</c:v>
                </c:pt>
                <c:pt idx="111">
                  <c:v>134.49906513257301</c:v>
                </c:pt>
                <c:pt idx="112">
                  <c:v>134.42859226320601</c:v>
                </c:pt>
                <c:pt idx="113">
                  <c:v>135.38904040063801</c:v>
                </c:pt>
                <c:pt idx="114">
                  <c:v>137.34196867774801</c:v>
                </c:pt>
                <c:pt idx="115">
                  <c:v>139.772572848811</c:v>
                </c:pt>
                <c:pt idx="116">
                  <c:v>142.43982483506699</c:v>
                </c:pt>
                <c:pt idx="117">
                  <c:v>145.22749810990501</c:v>
                </c:pt>
                <c:pt idx="118">
                  <c:v>147.34513280880901</c:v>
                </c:pt>
                <c:pt idx="119">
                  <c:v>147.950931426794</c:v>
                </c:pt>
                <c:pt idx="120">
                  <c:v>147.72455501955599</c:v>
                </c:pt>
                <c:pt idx="121">
                  <c:v>148.44029414929801</c:v>
                </c:pt>
                <c:pt idx="122">
                  <c:v>150.21464773959201</c:v>
                </c:pt>
                <c:pt idx="123">
                  <c:v>152.05918159513001</c:v>
                </c:pt>
                <c:pt idx="124">
                  <c:v>153.11782543100699</c:v>
                </c:pt>
                <c:pt idx="125">
                  <c:v>154.085558311212</c:v>
                </c:pt>
                <c:pt idx="126">
                  <c:v>155.50386867325599</c:v>
                </c:pt>
                <c:pt idx="127">
                  <c:v>156.63876898090501</c:v>
                </c:pt>
                <c:pt idx="128">
                  <c:v>156.69753857400099</c:v>
                </c:pt>
                <c:pt idx="129">
                  <c:v>158.12557195157299</c:v>
                </c:pt>
                <c:pt idx="130">
                  <c:v>159.978670168408</c:v>
                </c:pt>
                <c:pt idx="131">
                  <c:v>163.40792977338501</c:v>
                </c:pt>
                <c:pt idx="132">
                  <c:v>163.70821521733001</c:v>
                </c:pt>
                <c:pt idx="133">
                  <c:v>164.542284580146</c:v>
                </c:pt>
                <c:pt idx="134">
                  <c:v>164.19651581456199</c:v>
                </c:pt>
                <c:pt idx="135">
                  <c:v>166.069464476527</c:v>
                </c:pt>
                <c:pt idx="136">
                  <c:v>167.88582703626901</c:v>
                </c:pt>
                <c:pt idx="137">
                  <c:v>170.08707535867401</c:v>
                </c:pt>
                <c:pt idx="138">
                  <c:v>171.608131543224</c:v>
                </c:pt>
                <c:pt idx="139">
                  <c:v>171.65896027703599</c:v>
                </c:pt>
                <c:pt idx="140">
                  <c:v>171.63483230718299</c:v>
                </c:pt>
                <c:pt idx="141">
                  <c:v>170.43472549109299</c:v>
                </c:pt>
                <c:pt idx="142">
                  <c:v>170.461153691205</c:v>
                </c:pt>
                <c:pt idx="143">
                  <c:v>169.204339018935</c:v>
                </c:pt>
                <c:pt idx="144">
                  <c:v>168.13364565709301</c:v>
                </c:pt>
                <c:pt idx="145">
                  <c:v>163.264464718939</c:v>
                </c:pt>
                <c:pt idx="146">
                  <c:v>159.32185657319201</c:v>
                </c:pt>
                <c:pt idx="147">
                  <c:v>155.16782889710299</c:v>
                </c:pt>
                <c:pt idx="148">
                  <c:v>157.047354306698</c:v>
                </c:pt>
                <c:pt idx="149">
                  <c:v>159.33467821172201</c:v>
                </c:pt>
                <c:pt idx="150">
                  <c:v>162.085051003096</c:v>
                </c:pt>
                <c:pt idx="151">
                  <c:v>159.447172492943</c:v>
                </c:pt>
                <c:pt idx="152">
                  <c:v>157.05250340562</c:v>
                </c:pt>
                <c:pt idx="153">
                  <c:v>154.43961814776301</c:v>
                </c:pt>
                <c:pt idx="154">
                  <c:v>151.930367633857</c:v>
                </c:pt>
                <c:pt idx="155">
                  <c:v>148.03964763945899</c:v>
                </c:pt>
                <c:pt idx="156">
                  <c:v>145.09753037449701</c:v>
                </c:pt>
                <c:pt idx="157">
                  <c:v>143.87531698064399</c:v>
                </c:pt>
                <c:pt idx="158">
                  <c:v>140.79289208889199</c:v>
                </c:pt>
                <c:pt idx="159">
                  <c:v>135.49141139622</c:v>
                </c:pt>
                <c:pt idx="160">
                  <c:v>126.191189670502</c:v>
                </c:pt>
                <c:pt idx="161">
                  <c:v>119.524254910629</c:v>
                </c:pt>
                <c:pt idx="162">
                  <c:v>114.221858994055</c:v>
                </c:pt>
                <c:pt idx="163">
                  <c:v>114.802489910056</c:v>
                </c:pt>
                <c:pt idx="164">
                  <c:v>115.015164184138</c:v>
                </c:pt>
                <c:pt idx="165">
                  <c:v>114.721084731635</c:v>
                </c:pt>
                <c:pt idx="166">
                  <c:v>111.56117864871</c:v>
                </c:pt>
                <c:pt idx="167">
                  <c:v>108.94099015357899</c:v>
                </c:pt>
                <c:pt idx="168">
                  <c:v>107.967479536238</c:v>
                </c:pt>
                <c:pt idx="169">
                  <c:v>109.04416270578</c:v>
                </c:pt>
                <c:pt idx="170">
                  <c:v>111.346732823286</c:v>
                </c:pt>
                <c:pt idx="171">
                  <c:v>114.49205571415099</c:v>
                </c:pt>
                <c:pt idx="172">
                  <c:v>116.924505637362</c:v>
                </c:pt>
                <c:pt idx="173">
                  <c:v>118.125670685316</c:v>
                </c:pt>
                <c:pt idx="174">
                  <c:v>118.09157972226301</c:v>
                </c:pt>
                <c:pt idx="175">
                  <c:v>119.41132423990599</c:v>
                </c:pt>
                <c:pt idx="176">
                  <c:v>121.52588361070499</c:v>
                </c:pt>
                <c:pt idx="177">
                  <c:v>123.741837216479</c:v>
                </c:pt>
                <c:pt idx="178">
                  <c:v>123.687961721021</c:v>
                </c:pt>
                <c:pt idx="179">
                  <c:v>124.142705887207</c:v>
                </c:pt>
                <c:pt idx="180">
                  <c:v>125.25068838391</c:v>
                </c:pt>
                <c:pt idx="181">
                  <c:v>126.722315564</c:v>
                </c:pt>
                <c:pt idx="182">
                  <c:v>126.277419208639</c:v>
                </c:pt>
                <c:pt idx="183">
                  <c:v>125.11392001095101</c:v>
                </c:pt>
                <c:pt idx="184">
                  <c:v>124.747926530794</c:v>
                </c:pt>
                <c:pt idx="185">
                  <c:v>125.24523315992001</c:v>
                </c:pt>
                <c:pt idx="186">
                  <c:v>125.155407530818</c:v>
                </c:pt>
                <c:pt idx="187">
                  <c:v>125.64176300003</c:v>
                </c:pt>
                <c:pt idx="188">
                  <c:v>127.527199285251</c:v>
                </c:pt>
                <c:pt idx="189">
                  <c:v>130.338560244821</c:v>
                </c:pt>
                <c:pt idx="190">
                  <c:v>132.71826394422499</c:v>
                </c:pt>
                <c:pt idx="191">
                  <c:v>133.67478459690199</c:v>
                </c:pt>
                <c:pt idx="192">
                  <c:v>133.89177319055099</c:v>
                </c:pt>
                <c:pt idx="193">
                  <c:v>132.93175027892801</c:v>
                </c:pt>
                <c:pt idx="194">
                  <c:v>131.33436824207101</c:v>
                </c:pt>
                <c:pt idx="195">
                  <c:v>130.64881893588</c:v>
                </c:pt>
                <c:pt idx="196">
                  <c:v>130.50641445533799</c:v>
                </c:pt>
                <c:pt idx="197">
                  <c:v>131.51607528077599</c:v>
                </c:pt>
                <c:pt idx="198">
                  <c:v>132.994589959129</c:v>
                </c:pt>
                <c:pt idx="199">
                  <c:v>135.05362945246301</c:v>
                </c:pt>
                <c:pt idx="200">
                  <c:v>136.75471433993999</c:v>
                </c:pt>
                <c:pt idx="201">
                  <c:v>137.82251279233901</c:v>
                </c:pt>
                <c:pt idx="202">
                  <c:v>138.213693410312</c:v>
                </c:pt>
                <c:pt idx="203">
                  <c:v>138.91847808767201</c:v>
                </c:pt>
                <c:pt idx="204">
                  <c:v>138.724450887068</c:v>
                </c:pt>
                <c:pt idx="205">
                  <c:v>139.483284215037</c:v>
                </c:pt>
                <c:pt idx="206">
                  <c:v>140.31283160300799</c:v>
                </c:pt>
                <c:pt idx="207">
                  <c:v>141.884897205691</c:v>
                </c:pt>
                <c:pt idx="208">
                  <c:v>144.131549471212</c:v>
                </c:pt>
                <c:pt idx="209">
                  <c:v>146.512366504173</c:v>
                </c:pt>
                <c:pt idx="210">
                  <c:v>149.775935637369</c:v>
                </c:pt>
                <c:pt idx="211">
                  <c:v>151.14214421298499</c:v>
                </c:pt>
                <c:pt idx="212">
                  <c:v>153.450272699744</c:v>
                </c:pt>
                <c:pt idx="213">
                  <c:v>154.32836782496199</c:v>
                </c:pt>
                <c:pt idx="214">
                  <c:v>155.61493207809201</c:v>
                </c:pt>
                <c:pt idx="215">
                  <c:v>154.63486722804799</c:v>
                </c:pt>
                <c:pt idx="216">
                  <c:v>154.77261434378701</c:v>
                </c:pt>
                <c:pt idx="217">
                  <c:v>154.48873660917701</c:v>
                </c:pt>
                <c:pt idx="218">
                  <c:v>155.45493626803199</c:v>
                </c:pt>
                <c:pt idx="219">
                  <c:v>155.97040883565001</c:v>
                </c:pt>
                <c:pt idx="220">
                  <c:v>156.04802077574101</c:v>
                </c:pt>
                <c:pt idx="221">
                  <c:v>156.33530796711901</c:v>
                </c:pt>
                <c:pt idx="222">
                  <c:v>156.628197629423</c:v>
                </c:pt>
                <c:pt idx="223">
                  <c:v>159.950998587893</c:v>
                </c:pt>
                <c:pt idx="224">
                  <c:v>162.516909785161</c:v>
                </c:pt>
                <c:pt idx="225">
                  <c:v>165.39876991529701</c:v>
                </c:pt>
                <c:pt idx="226">
                  <c:v>166.509677290203</c:v>
                </c:pt>
                <c:pt idx="227">
                  <c:v>169.56045478172101</c:v>
                </c:pt>
                <c:pt idx="228">
                  <c:v>172.32999878134601</c:v>
                </c:pt>
                <c:pt idx="229">
                  <c:v>174.9094439042</c:v>
                </c:pt>
                <c:pt idx="230">
                  <c:v>174.53532745406301</c:v>
                </c:pt>
                <c:pt idx="231">
                  <c:v>175.618103568658</c:v>
                </c:pt>
                <c:pt idx="232">
                  <c:v>176.76331147582201</c:v>
                </c:pt>
                <c:pt idx="233">
                  <c:v>178.839077298121</c:v>
                </c:pt>
                <c:pt idx="234">
                  <c:v>178.86752184159599</c:v>
                </c:pt>
                <c:pt idx="235">
                  <c:v>178.63504325551401</c:v>
                </c:pt>
                <c:pt idx="236">
                  <c:v>179.22191696322901</c:v>
                </c:pt>
                <c:pt idx="237">
                  <c:v>178.82162807509599</c:v>
                </c:pt>
                <c:pt idx="238">
                  <c:v>179.54762262595099</c:v>
                </c:pt>
                <c:pt idx="239">
                  <c:v>179.809137091802</c:v>
                </c:pt>
                <c:pt idx="240">
                  <c:v>181.997892536363</c:v>
                </c:pt>
                <c:pt idx="241">
                  <c:v>181.96585491165001</c:v>
                </c:pt>
                <c:pt idx="242">
                  <c:v>182.16073359440799</c:v>
                </c:pt>
                <c:pt idx="243">
                  <c:v>181.52363394690701</c:v>
                </c:pt>
                <c:pt idx="244">
                  <c:v>183.421117929747</c:v>
                </c:pt>
                <c:pt idx="245">
                  <c:v>185.34493354185099</c:v>
                </c:pt>
                <c:pt idx="246">
                  <c:v>188.274431277942</c:v>
                </c:pt>
                <c:pt idx="247">
                  <c:v>189.82582776814701</c:v>
                </c:pt>
                <c:pt idx="248">
                  <c:v>190.68868893417999</c:v>
                </c:pt>
                <c:pt idx="249">
                  <c:v>191.47780148244601</c:v>
                </c:pt>
                <c:pt idx="250">
                  <c:v>191.500686560746</c:v>
                </c:pt>
                <c:pt idx="251">
                  <c:v>191.039486920993</c:v>
                </c:pt>
                <c:pt idx="252">
                  <c:v>188.695978359104</c:v>
                </c:pt>
                <c:pt idx="253">
                  <c:v>187.264896963333</c:v>
                </c:pt>
                <c:pt idx="254">
                  <c:v>188.21286036442501</c:v>
                </c:pt>
                <c:pt idx="255">
                  <c:v>192.27931613629301</c:v>
                </c:pt>
                <c:pt idx="256">
                  <c:v>196.49588640865301</c:v>
                </c:pt>
                <c:pt idx="257">
                  <c:v>199.19490718533601</c:v>
                </c:pt>
                <c:pt idx="258">
                  <c:v>198.69146486876099</c:v>
                </c:pt>
                <c:pt idx="259">
                  <c:v>198.77113589516301</c:v>
                </c:pt>
                <c:pt idx="260">
                  <c:v>199.43335847074701</c:v>
                </c:pt>
                <c:pt idx="261">
                  <c:v>202.000098748375</c:v>
                </c:pt>
                <c:pt idx="262">
                  <c:v>203.10250734930599</c:v>
                </c:pt>
                <c:pt idx="263">
                  <c:v>202.73069295782599</c:v>
                </c:pt>
                <c:pt idx="264">
                  <c:v>201.32035877516799</c:v>
                </c:pt>
                <c:pt idx="265">
                  <c:v>202.47177879599801</c:v>
                </c:pt>
                <c:pt idx="266">
                  <c:v>205.79674147194001</c:v>
                </c:pt>
                <c:pt idx="267">
                  <c:v>209.446003907321</c:v>
                </c:pt>
                <c:pt idx="268">
                  <c:v>208.85155287669801</c:v>
                </c:pt>
                <c:pt idx="269">
                  <c:v>206.624248340001</c:v>
                </c:pt>
                <c:pt idx="270">
                  <c:v>205.95801020360599</c:v>
                </c:pt>
                <c:pt idx="271">
                  <c:v>208.44163984968</c:v>
                </c:pt>
                <c:pt idx="272">
                  <c:v>210.87995258507601</c:v>
                </c:pt>
                <c:pt idx="273">
                  <c:v>210.75136523631099</c:v>
                </c:pt>
                <c:pt idx="274">
                  <c:v>209.30509537399101</c:v>
                </c:pt>
                <c:pt idx="275">
                  <c:v>208.70788837025901</c:v>
                </c:pt>
                <c:pt idx="276">
                  <c:v>209.89118476836799</c:v>
                </c:pt>
                <c:pt idx="277">
                  <c:v>212.592796669416</c:v>
                </c:pt>
                <c:pt idx="278">
                  <c:v>214.474767130629</c:v>
                </c:pt>
                <c:pt idx="279">
                  <c:v>217.58919059846599</c:v>
                </c:pt>
                <c:pt idx="280">
                  <c:v>220.02670665846699</c:v>
                </c:pt>
                <c:pt idx="281">
                  <c:v>223.52231195997101</c:v>
                </c:pt>
                <c:pt idx="282">
                  <c:v>224.49538567460999</c:v>
                </c:pt>
                <c:pt idx="283">
                  <c:v>224.67889075614801</c:v>
                </c:pt>
                <c:pt idx="284">
                  <c:v>223.69875685184601</c:v>
                </c:pt>
                <c:pt idx="285">
                  <c:v>222.825410049157</c:v>
                </c:pt>
                <c:pt idx="286">
                  <c:v>222.85237296429</c:v>
                </c:pt>
                <c:pt idx="287">
                  <c:v>224.007378107204</c:v>
                </c:pt>
                <c:pt idx="288">
                  <c:v>225.32646962492299</c:v>
                </c:pt>
                <c:pt idx="289">
                  <c:v>226.34571275724301</c:v>
                </c:pt>
                <c:pt idx="290">
                  <c:v>226.62740560338099</c:v>
                </c:pt>
                <c:pt idx="291">
                  <c:v>227.42112012186101</c:v>
                </c:pt>
                <c:pt idx="292">
                  <c:v>226.608907948916</c:v>
                </c:pt>
                <c:pt idx="293">
                  <c:v>225.95955393867499</c:v>
                </c:pt>
                <c:pt idx="294">
                  <c:v>225.70162176172099</c:v>
                </c:pt>
                <c:pt idx="295">
                  <c:v>227.88253233213601</c:v>
                </c:pt>
                <c:pt idx="296">
                  <c:v>231.308870665326</c:v>
                </c:pt>
                <c:pt idx="297">
                  <c:v>235.695135512576</c:v>
                </c:pt>
                <c:pt idx="298">
                  <c:v>240.003503501995</c:v>
                </c:pt>
                <c:pt idx="299">
                  <c:v>241.760234981119</c:v>
                </c:pt>
                <c:pt idx="300">
                  <c:v>241.60510242515201</c:v>
                </c:pt>
                <c:pt idx="301">
                  <c:v>240.201987222517</c:v>
                </c:pt>
                <c:pt idx="302">
                  <c:v>242.44499558239201</c:v>
                </c:pt>
                <c:pt idx="303">
                  <c:v>244.71796936904099</c:v>
                </c:pt>
                <c:pt idx="304">
                  <c:v>248.211962814034</c:v>
                </c:pt>
                <c:pt idx="305">
                  <c:v>251.736531509652</c:v>
                </c:pt>
                <c:pt idx="306">
                  <c:v>258.74951339726601</c:v>
                </c:pt>
                <c:pt idx="307">
                  <c:v>266.63269177192899</c:v>
                </c:pt>
                <c:pt idx="308">
                  <c:v>273.51282800015701</c:v>
                </c:pt>
                <c:pt idx="309">
                  <c:v>278.29996053668702</c:v>
                </c:pt>
                <c:pt idx="310">
                  <c:v>284.73919618884702</c:v>
                </c:pt>
                <c:pt idx="311">
                  <c:v>289.91866654680098</c:v>
                </c:pt>
                <c:pt idx="312">
                  <c:v>293.323813346772</c:v>
                </c:pt>
                <c:pt idx="313">
                  <c:v>289.83626214776302</c:v>
                </c:pt>
                <c:pt idx="314">
                  <c:v>287.81146955066203</c:v>
                </c:pt>
                <c:pt idx="315">
                  <c:v>288.84715840960502</c:v>
                </c:pt>
                <c:pt idx="316">
                  <c:v>294.73014269751297</c:v>
                </c:pt>
                <c:pt idx="317">
                  <c:v>299.25934230438799</c:v>
                </c:pt>
                <c:pt idx="318">
                  <c:v>302.16729973947099</c:v>
                </c:pt>
                <c:pt idx="319">
                  <c:v>300.802686559829</c:v>
                </c:pt>
                <c:pt idx="320">
                  <c:v>297.32482192368201</c:v>
                </c:pt>
                <c:pt idx="321">
                  <c:v>289.610663470166</c:v>
                </c:pt>
                <c:pt idx="322">
                  <c:v>284.22332103831701</c:v>
                </c:pt>
                <c:pt idx="323">
                  <c:v>280.34785987838399</c:v>
                </c:pt>
                <c:pt idx="324">
                  <c:v>278.64761345404401</c:v>
                </c:pt>
                <c:pt idx="325">
                  <c:v>275.91270156297901</c:v>
                </c:pt>
                <c:pt idx="326">
                  <c:v>269.97950022865399</c:v>
                </c:pt>
                <c:pt idx="327">
                  <c:v>267.42776755272098</c:v>
                </c:pt>
                <c:pt idx="328">
                  <c:v>266.223649257067</c:v>
                </c:pt>
                <c:pt idx="329">
                  <c:v>271.481025507737</c:v>
                </c:pt>
                <c:pt idx="330">
                  <c:v>272.210398902387</c:v>
                </c:pt>
                <c:pt idx="331">
                  <c:v>273.12140799130401</c:v>
                </c:pt>
                <c:pt idx="332">
                  <c:v>267.36158607341002</c:v>
                </c:pt>
                <c:pt idx="333">
                  <c:v>263.29801504568098</c:v>
                </c:pt>
                <c:pt idx="334">
                  <c:v>256.60764082774</c:v>
                </c:pt>
                <c:pt idx="335">
                  <c:v>253.57344800004</c:v>
                </c:pt>
                <c:pt idx="336">
                  <c:v>247.917666278654</c:v>
                </c:pt>
                <c:pt idx="337">
                  <c:v>245.01915190232901</c:v>
                </c:pt>
                <c:pt idx="338">
                  <c:v>240.89474145833299</c:v>
                </c:pt>
                <c:pt idx="339">
                  <c:v>241.244665318507</c:v>
                </c:pt>
                <c:pt idx="340">
                  <c:v>242.35384490216899</c:v>
                </c:pt>
                <c:pt idx="341">
                  <c:v>239.17721635090501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2-45AC-8B41-8832FAF20087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VW'!$L$30:$L$347</c:f>
              <c:numCache>
                <c:formatCode>[$-409]mmm\-yy;@</c:formatCode>
                <c:ptCount val="31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</c:numCache>
            </c:numRef>
          </c:xVal>
          <c:yVal>
            <c:numRef>
              <c:f>'U.S. EW &amp; VW'!$M$30:$M$347</c:f>
              <c:numCache>
                <c:formatCode>_(* #,##0_);_(* \(#,##0\);_(* "-"??_);_(@_)</c:formatCode>
                <c:ptCount val="318"/>
                <c:pt idx="0">
                  <c:v>78.395974184778794</c:v>
                </c:pt>
                <c:pt idx="1">
                  <c:v>78.067082756821094</c:v>
                </c:pt>
                <c:pt idx="2">
                  <c:v>77.821840198011998</c:v>
                </c:pt>
                <c:pt idx="3">
                  <c:v>78.644982450873698</c:v>
                </c:pt>
                <c:pt idx="4">
                  <c:v>79.704932332813897</c:v>
                </c:pt>
                <c:pt idx="5">
                  <c:v>80.896279955722093</c:v>
                </c:pt>
                <c:pt idx="6">
                  <c:v>80.6615539723892</c:v>
                </c:pt>
                <c:pt idx="7">
                  <c:v>80.0118676726036</c:v>
                </c:pt>
                <c:pt idx="8">
                  <c:v>79.638346366994995</c:v>
                </c:pt>
                <c:pt idx="9">
                  <c:v>80.603169302503204</c:v>
                </c:pt>
                <c:pt idx="10">
                  <c:v>82.453146763037296</c:v>
                </c:pt>
                <c:pt idx="11">
                  <c:v>83.871076479893404</c:v>
                </c:pt>
                <c:pt idx="12">
                  <c:v>84.158976084647506</c:v>
                </c:pt>
                <c:pt idx="13">
                  <c:v>83.735991203937203</c:v>
                </c:pt>
                <c:pt idx="14">
                  <c:v>83.859660600411701</c:v>
                </c:pt>
                <c:pt idx="15">
                  <c:v>84.939975724989907</c:v>
                </c:pt>
                <c:pt idx="16">
                  <c:v>86.558485595440104</c:v>
                </c:pt>
                <c:pt idx="17">
                  <c:v>87.878294180857395</c:v>
                </c:pt>
                <c:pt idx="18">
                  <c:v>88.518116352261103</c:v>
                </c:pt>
                <c:pt idx="19">
                  <c:v>88.717714995121298</c:v>
                </c:pt>
                <c:pt idx="20">
                  <c:v>89.1210348179861</c:v>
                </c:pt>
                <c:pt idx="21">
                  <c:v>89.673630344167805</c:v>
                </c:pt>
                <c:pt idx="22">
                  <c:v>90.766544959330005</c:v>
                </c:pt>
                <c:pt idx="23">
                  <c:v>91.317909558721695</c:v>
                </c:pt>
                <c:pt idx="24">
                  <c:v>92.3080246516556</c:v>
                </c:pt>
                <c:pt idx="25">
                  <c:v>92.708416991867594</c:v>
                </c:pt>
                <c:pt idx="26">
                  <c:v>93.305893118040402</c:v>
                </c:pt>
                <c:pt idx="27">
                  <c:v>93.925847712828599</c:v>
                </c:pt>
                <c:pt idx="28">
                  <c:v>95.638779459842695</c:v>
                </c:pt>
                <c:pt idx="29">
                  <c:v>97.607177695952501</c:v>
                </c:pt>
                <c:pt idx="30">
                  <c:v>98.080882319412197</c:v>
                </c:pt>
                <c:pt idx="31">
                  <c:v>97.740963354462295</c:v>
                </c:pt>
                <c:pt idx="32">
                  <c:v>97.201554955824506</c:v>
                </c:pt>
                <c:pt idx="33">
                  <c:v>98.229740864728896</c:v>
                </c:pt>
                <c:pt idx="34">
                  <c:v>99.272612531629804</c:v>
                </c:pt>
                <c:pt idx="35">
                  <c:v>100</c:v>
                </c:pt>
                <c:pt idx="36">
                  <c:v>100.13401306151501</c:v>
                </c:pt>
                <c:pt idx="37">
                  <c:v>100.330516525817</c:v>
                </c:pt>
                <c:pt idx="38">
                  <c:v>100.408083870087</c:v>
                </c:pt>
                <c:pt idx="39">
                  <c:v>100.439029832087</c:v>
                </c:pt>
                <c:pt idx="40">
                  <c:v>100.81845150581201</c:v>
                </c:pt>
                <c:pt idx="41">
                  <c:v>102.22339666418399</c:v>
                </c:pt>
                <c:pt idx="42">
                  <c:v>103.953614416487</c:v>
                </c:pt>
                <c:pt idx="43">
                  <c:v>105.937414290387</c:v>
                </c:pt>
                <c:pt idx="44">
                  <c:v>106.88569270203099</c:v>
                </c:pt>
                <c:pt idx="45">
                  <c:v>106.406455555261</c:v>
                </c:pt>
                <c:pt idx="46">
                  <c:v>105.279834044612</c:v>
                </c:pt>
                <c:pt idx="47">
                  <c:v>104.006779877653</c:v>
                </c:pt>
                <c:pt idx="48">
                  <c:v>104.407389885169</c:v>
                </c:pt>
                <c:pt idx="49">
                  <c:v>105.707703631497</c:v>
                </c:pt>
                <c:pt idx="50">
                  <c:v>107.64788197889</c:v>
                </c:pt>
                <c:pt idx="51">
                  <c:v>108.546241459154</c:v>
                </c:pt>
                <c:pt idx="52">
                  <c:v>109.199344140061</c:v>
                </c:pt>
                <c:pt idx="53">
                  <c:v>109.638713476909</c:v>
                </c:pt>
                <c:pt idx="54">
                  <c:v>110.57810653459499</c:v>
                </c:pt>
                <c:pt idx="55">
                  <c:v>111.74037949539201</c:v>
                </c:pt>
                <c:pt idx="56">
                  <c:v>113.204508076267</c:v>
                </c:pt>
                <c:pt idx="57">
                  <c:v>114.98452598300101</c:v>
                </c:pt>
                <c:pt idx="58">
                  <c:v>116.83919500104599</c:v>
                </c:pt>
                <c:pt idx="59">
                  <c:v>117.866313296833</c:v>
                </c:pt>
                <c:pt idx="60">
                  <c:v>117.677045380344</c:v>
                </c:pt>
                <c:pt idx="61">
                  <c:v>117.470465038561</c:v>
                </c:pt>
                <c:pt idx="62">
                  <c:v>118.33167143934401</c:v>
                </c:pt>
                <c:pt idx="63">
                  <c:v>120.115069676936</c:v>
                </c:pt>
                <c:pt idx="64">
                  <c:v>121.817229233608</c:v>
                </c:pt>
                <c:pt idx="65">
                  <c:v>122.750614774456</c:v>
                </c:pt>
                <c:pt idx="66">
                  <c:v>123.627898664226</c:v>
                </c:pt>
                <c:pt idx="67">
                  <c:v>124.857216378742</c:v>
                </c:pt>
                <c:pt idx="68">
                  <c:v>126.445793520625</c:v>
                </c:pt>
                <c:pt idx="69">
                  <c:v>127.481438440037</c:v>
                </c:pt>
                <c:pt idx="70">
                  <c:v>127.995725258085</c:v>
                </c:pt>
                <c:pt idx="71">
                  <c:v>128.52024942657999</c:v>
                </c:pt>
                <c:pt idx="72">
                  <c:v>129.665229658399</c:v>
                </c:pt>
                <c:pt idx="73">
                  <c:v>132.164674767609</c:v>
                </c:pt>
                <c:pt idx="74">
                  <c:v>134.67567534520001</c:v>
                </c:pt>
                <c:pt idx="75">
                  <c:v>137.24218159490499</c:v>
                </c:pt>
                <c:pt idx="76">
                  <c:v>138.825681015425</c:v>
                </c:pt>
                <c:pt idx="77">
                  <c:v>140.94592417528301</c:v>
                </c:pt>
                <c:pt idx="78">
                  <c:v>142.82714017771599</c:v>
                </c:pt>
                <c:pt idx="79">
                  <c:v>145.04583276175401</c:v>
                </c:pt>
                <c:pt idx="80">
                  <c:v>145.86709810621699</c:v>
                </c:pt>
                <c:pt idx="81">
                  <c:v>145.46781809155399</c:v>
                </c:pt>
                <c:pt idx="82">
                  <c:v>145.274159686698</c:v>
                </c:pt>
                <c:pt idx="83">
                  <c:v>146.54658819173801</c:v>
                </c:pt>
                <c:pt idx="84">
                  <c:v>149.78277232353199</c:v>
                </c:pt>
                <c:pt idx="85">
                  <c:v>153.604174966057</c:v>
                </c:pt>
                <c:pt idx="86">
                  <c:v>156.891704936259</c:v>
                </c:pt>
                <c:pt idx="87">
                  <c:v>158.98492956239301</c:v>
                </c:pt>
                <c:pt idx="88">
                  <c:v>160.77031135465199</c:v>
                </c:pt>
                <c:pt idx="89">
                  <c:v>162.32674821607699</c:v>
                </c:pt>
                <c:pt idx="90">
                  <c:v>164.075825612481</c:v>
                </c:pt>
                <c:pt idx="91">
                  <c:v>166.22334761799499</c:v>
                </c:pt>
                <c:pt idx="92">
                  <c:v>167.89256268755801</c:v>
                </c:pt>
                <c:pt idx="93">
                  <c:v>169.06742064069601</c:v>
                </c:pt>
                <c:pt idx="94">
                  <c:v>169.19687810800301</c:v>
                </c:pt>
                <c:pt idx="95">
                  <c:v>170.75597580316901</c:v>
                </c:pt>
                <c:pt idx="96">
                  <c:v>172.41488586166</c:v>
                </c:pt>
                <c:pt idx="97">
                  <c:v>175.137394512605</c:v>
                </c:pt>
                <c:pt idx="98">
                  <c:v>175.77224705585999</c:v>
                </c:pt>
                <c:pt idx="99">
                  <c:v>176.94042543829099</c:v>
                </c:pt>
                <c:pt idx="100">
                  <c:v>177.52657940811</c:v>
                </c:pt>
                <c:pt idx="101">
                  <c:v>179.23697641571999</c:v>
                </c:pt>
                <c:pt idx="102">
                  <c:v>178.94933860479699</c:v>
                </c:pt>
                <c:pt idx="103">
                  <c:v>178.25204653183701</c:v>
                </c:pt>
                <c:pt idx="104">
                  <c:v>176.21684542116299</c:v>
                </c:pt>
                <c:pt idx="105">
                  <c:v>174.92752161222501</c:v>
                </c:pt>
                <c:pt idx="106">
                  <c:v>175.300606504846</c:v>
                </c:pt>
                <c:pt idx="107">
                  <c:v>176.96622149397101</c:v>
                </c:pt>
                <c:pt idx="108">
                  <c:v>179.73029934047301</c:v>
                </c:pt>
                <c:pt idx="109">
                  <c:v>181.93979662436399</c:v>
                </c:pt>
                <c:pt idx="110">
                  <c:v>183.562466324827</c:v>
                </c:pt>
                <c:pt idx="111">
                  <c:v>185.132733005331</c:v>
                </c:pt>
                <c:pt idx="112">
                  <c:v>185.386623869267</c:v>
                </c:pt>
                <c:pt idx="113">
                  <c:v>186.48786407597001</c:v>
                </c:pt>
                <c:pt idx="114">
                  <c:v>186.30386174171201</c:v>
                </c:pt>
                <c:pt idx="115">
                  <c:v>187.39603403354201</c:v>
                </c:pt>
                <c:pt idx="116">
                  <c:v>185.576427276098</c:v>
                </c:pt>
                <c:pt idx="117">
                  <c:v>182.35281385954301</c:v>
                </c:pt>
                <c:pt idx="118">
                  <c:v>179.299414251234</c:v>
                </c:pt>
                <c:pt idx="119">
                  <c:v>178.69407593693501</c:v>
                </c:pt>
                <c:pt idx="120">
                  <c:v>180.36612705154801</c:v>
                </c:pt>
                <c:pt idx="121">
                  <c:v>180.40747875036001</c:v>
                </c:pt>
                <c:pt idx="122">
                  <c:v>178.577674071372</c:v>
                </c:pt>
                <c:pt idx="123">
                  <c:v>175.382202132668</c:v>
                </c:pt>
                <c:pt idx="124">
                  <c:v>173.78372451684999</c:v>
                </c:pt>
                <c:pt idx="125">
                  <c:v>173.15673627396399</c:v>
                </c:pt>
                <c:pt idx="126">
                  <c:v>172.92065601800201</c:v>
                </c:pt>
                <c:pt idx="127">
                  <c:v>171.885804743535</c:v>
                </c:pt>
                <c:pt idx="128">
                  <c:v>168.28040451669</c:v>
                </c:pt>
                <c:pt idx="129">
                  <c:v>164.06181242433999</c:v>
                </c:pt>
                <c:pt idx="130">
                  <c:v>158.25535826877501</c:v>
                </c:pt>
                <c:pt idx="131">
                  <c:v>155.427722979891</c:v>
                </c:pt>
                <c:pt idx="132">
                  <c:v>151.68757824079199</c:v>
                </c:pt>
                <c:pt idx="133">
                  <c:v>149.10005937572399</c:v>
                </c:pt>
                <c:pt idx="134">
                  <c:v>144.27067279708399</c:v>
                </c:pt>
                <c:pt idx="135">
                  <c:v>141.05696267091199</c:v>
                </c:pt>
                <c:pt idx="136">
                  <c:v>139.19326023517101</c:v>
                </c:pt>
                <c:pt idx="137">
                  <c:v>139.697899174832</c:v>
                </c:pt>
                <c:pt idx="138">
                  <c:v>140.089867616334</c:v>
                </c:pt>
                <c:pt idx="139">
                  <c:v>139.050824458123</c:v>
                </c:pt>
                <c:pt idx="140">
                  <c:v>135.10369511676299</c:v>
                </c:pt>
                <c:pt idx="141">
                  <c:v>130.40330491031901</c:v>
                </c:pt>
                <c:pt idx="142">
                  <c:v>128.46109889339101</c:v>
                </c:pt>
                <c:pt idx="143">
                  <c:v>128.99863056831501</c:v>
                </c:pt>
                <c:pt idx="144">
                  <c:v>131.220714518997</c:v>
                </c:pt>
                <c:pt idx="145">
                  <c:v>132.478530091435</c:v>
                </c:pt>
                <c:pt idx="146">
                  <c:v>131.78459955140499</c:v>
                </c:pt>
                <c:pt idx="147">
                  <c:v>129.25288634389099</c:v>
                </c:pt>
                <c:pt idx="148">
                  <c:v>125.902629753602</c:v>
                </c:pt>
                <c:pt idx="149">
                  <c:v>124.088958175028</c:v>
                </c:pt>
                <c:pt idx="150">
                  <c:v>123.94785408966899</c:v>
                </c:pt>
                <c:pt idx="151">
                  <c:v>124.78033584785901</c:v>
                </c:pt>
                <c:pt idx="152">
                  <c:v>124.25256650759501</c:v>
                </c:pt>
                <c:pt idx="153">
                  <c:v>123.104385383883</c:v>
                </c:pt>
                <c:pt idx="154">
                  <c:v>122.459414114178</c:v>
                </c:pt>
                <c:pt idx="155">
                  <c:v>123.055528040157</c:v>
                </c:pt>
                <c:pt idx="156">
                  <c:v>122.391086939296</c:v>
                </c:pt>
                <c:pt idx="157">
                  <c:v>120.89623960557</c:v>
                </c:pt>
                <c:pt idx="158">
                  <c:v>119.605395892445</c:v>
                </c:pt>
                <c:pt idx="159">
                  <c:v>120.104378671983</c:v>
                </c:pt>
                <c:pt idx="160">
                  <c:v>120.890996196874</c:v>
                </c:pt>
                <c:pt idx="161">
                  <c:v>120.770131004327</c:v>
                </c:pt>
                <c:pt idx="162">
                  <c:v>120.441300536523</c:v>
                </c:pt>
                <c:pt idx="163">
                  <c:v>121.26639088522499</c:v>
                </c:pt>
                <c:pt idx="164">
                  <c:v>122.814576462296</c:v>
                </c:pt>
                <c:pt idx="165">
                  <c:v>124.01177347882</c:v>
                </c:pt>
                <c:pt idx="166">
                  <c:v>124.104927648822</c:v>
                </c:pt>
                <c:pt idx="167">
                  <c:v>123.58232447013501</c:v>
                </c:pt>
                <c:pt idx="168">
                  <c:v>122.097882071171</c:v>
                </c:pt>
                <c:pt idx="169">
                  <c:v>120.32065311228401</c:v>
                </c:pt>
                <c:pt idx="170">
                  <c:v>120.273159570723</c:v>
                </c:pt>
                <c:pt idx="171">
                  <c:v>120.938783497304</c:v>
                </c:pt>
                <c:pt idx="172">
                  <c:v>122.411825575055</c:v>
                </c:pt>
                <c:pt idx="173">
                  <c:v>123.08479096834</c:v>
                </c:pt>
                <c:pt idx="174">
                  <c:v>124.12682316674</c:v>
                </c:pt>
                <c:pt idx="175">
                  <c:v>125.440680397374</c:v>
                </c:pt>
                <c:pt idx="176">
                  <c:v>126.62155843020101</c:v>
                </c:pt>
                <c:pt idx="177">
                  <c:v>128.51601623896801</c:v>
                </c:pt>
                <c:pt idx="178">
                  <c:v>129.574806523126</c:v>
                </c:pt>
                <c:pt idx="179">
                  <c:v>130.36612771804101</c:v>
                </c:pt>
                <c:pt idx="180">
                  <c:v>128.71697640251401</c:v>
                </c:pt>
                <c:pt idx="181">
                  <c:v>127.078157968177</c:v>
                </c:pt>
                <c:pt idx="182">
                  <c:v>126.811488670914</c:v>
                </c:pt>
                <c:pt idx="183">
                  <c:v>129.163882414993</c:v>
                </c:pt>
                <c:pt idx="184">
                  <c:v>132.1507678721</c:v>
                </c:pt>
                <c:pt idx="185">
                  <c:v>134.68686183416099</c:v>
                </c:pt>
                <c:pt idx="186">
                  <c:v>135.63547979808101</c:v>
                </c:pt>
                <c:pt idx="187">
                  <c:v>136.28409977247199</c:v>
                </c:pt>
                <c:pt idx="188">
                  <c:v>136.87120141569301</c:v>
                </c:pt>
                <c:pt idx="189">
                  <c:v>137.46118990446601</c:v>
                </c:pt>
                <c:pt idx="190">
                  <c:v>138.33206258498299</c:v>
                </c:pt>
                <c:pt idx="191">
                  <c:v>139.68298898087599</c:v>
                </c:pt>
                <c:pt idx="192">
                  <c:v>141.82392761890901</c:v>
                </c:pt>
                <c:pt idx="193">
                  <c:v>142.76112860130601</c:v>
                </c:pt>
                <c:pt idx="194">
                  <c:v>143.198229123213</c:v>
                </c:pt>
                <c:pt idx="195">
                  <c:v>143.41887280735099</c:v>
                </c:pt>
                <c:pt idx="196">
                  <c:v>145.47617226375601</c:v>
                </c:pt>
                <c:pt idx="197">
                  <c:v>147.78423962641099</c:v>
                </c:pt>
                <c:pt idx="198">
                  <c:v>150.31394651650501</c:v>
                </c:pt>
                <c:pt idx="199">
                  <c:v>151.786053214932</c:v>
                </c:pt>
                <c:pt idx="200">
                  <c:v>152.99511242833799</c:v>
                </c:pt>
                <c:pt idx="201">
                  <c:v>153.60828561002899</c:v>
                </c:pt>
                <c:pt idx="202">
                  <c:v>154.75158093379201</c:v>
                </c:pt>
                <c:pt idx="203">
                  <c:v>155.71314120182799</c:v>
                </c:pt>
                <c:pt idx="204">
                  <c:v>157.32195118211999</c:v>
                </c:pt>
                <c:pt idx="205">
                  <c:v>157.814494813962</c:v>
                </c:pt>
                <c:pt idx="206">
                  <c:v>158.54797503984099</c:v>
                </c:pt>
                <c:pt idx="207">
                  <c:v>159.120089053154</c:v>
                </c:pt>
                <c:pt idx="208">
                  <c:v>161.34388152087001</c:v>
                </c:pt>
                <c:pt idx="209">
                  <c:v>163.67748091261601</c:v>
                </c:pt>
                <c:pt idx="210">
                  <c:v>166.14634651964701</c:v>
                </c:pt>
                <c:pt idx="211">
                  <c:v>167.480603826014</c:v>
                </c:pt>
                <c:pt idx="212">
                  <c:v>167.420504815458</c:v>
                </c:pt>
                <c:pt idx="213">
                  <c:v>165.94751024888399</c:v>
                </c:pt>
                <c:pt idx="214">
                  <c:v>165.81303216620199</c:v>
                </c:pt>
                <c:pt idx="215">
                  <c:v>167.28934514129801</c:v>
                </c:pt>
                <c:pt idx="216">
                  <c:v>170.80971259809499</c:v>
                </c:pt>
                <c:pt idx="217">
                  <c:v>172.36572719513899</c:v>
                </c:pt>
                <c:pt idx="218">
                  <c:v>172.40790609861401</c:v>
                </c:pt>
                <c:pt idx="219">
                  <c:v>170.99116980980901</c:v>
                </c:pt>
                <c:pt idx="220">
                  <c:v>172.35838567123301</c:v>
                </c:pt>
                <c:pt idx="221">
                  <c:v>174.91391719816801</c:v>
                </c:pt>
                <c:pt idx="222">
                  <c:v>179.396459740403</c:v>
                </c:pt>
                <c:pt idx="223">
                  <c:v>182.01621910816601</c:v>
                </c:pt>
                <c:pt idx="224">
                  <c:v>183.43067673662199</c:v>
                </c:pt>
                <c:pt idx="225">
                  <c:v>182.191004416</c:v>
                </c:pt>
                <c:pt idx="226">
                  <c:v>181.70658942423</c:v>
                </c:pt>
                <c:pt idx="227">
                  <c:v>182.733256054783</c:v>
                </c:pt>
                <c:pt idx="228">
                  <c:v>186.396000999969</c:v>
                </c:pt>
                <c:pt idx="229">
                  <c:v>191.027227128194</c:v>
                </c:pt>
                <c:pt idx="230">
                  <c:v>193.96099041745799</c:v>
                </c:pt>
                <c:pt idx="231">
                  <c:v>195.71052180000299</c:v>
                </c:pt>
                <c:pt idx="232">
                  <c:v>197.986376471396</c:v>
                </c:pt>
                <c:pt idx="233">
                  <c:v>202.31145032022599</c:v>
                </c:pt>
                <c:pt idx="234">
                  <c:v>204.83194914934501</c:v>
                </c:pt>
                <c:pt idx="235">
                  <c:v>205.14346571862001</c:v>
                </c:pt>
                <c:pt idx="236">
                  <c:v>203.10738748067601</c:v>
                </c:pt>
                <c:pt idx="237">
                  <c:v>202.45250212703999</c:v>
                </c:pt>
                <c:pt idx="238">
                  <c:v>204.11825736089199</c:v>
                </c:pt>
                <c:pt idx="239">
                  <c:v>207.06658342424601</c:v>
                </c:pt>
                <c:pt idx="240">
                  <c:v>209.60608823189099</c:v>
                </c:pt>
                <c:pt idx="241">
                  <c:v>208.99927262375701</c:v>
                </c:pt>
                <c:pt idx="242">
                  <c:v>206.73061873029499</c:v>
                </c:pt>
                <c:pt idx="243">
                  <c:v>206.040752070802</c:v>
                </c:pt>
                <c:pt idx="244">
                  <c:v>207.93119517902801</c:v>
                </c:pt>
                <c:pt idx="245">
                  <c:v>212.71747207484299</c:v>
                </c:pt>
                <c:pt idx="246">
                  <c:v>215.175368136488</c:v>
                </c:pt>
                <c:pt idx="247">
                  <c:v>216.526077497654</c:v>
                </c:pt>
                <c:pt idx="248">
                  <c:v>214.94328985068901</c:v>
                </c:pt>
                <c:pt idx="249">
                  <c:v>215.310946740117</c:v>
                </c:pt>
                <c:pt idx="250">
                  <c:v>216.28541859156999</c:v>
                </c:pt>
                <c:pt idx="251">
                  <c:v>218.31997773527101</c:v>
                </c:pt>
                <c:pt idx="252">
                  <c:v>219.89107582762099</c:v>
                </c:pt>
                <c:pt idx="253">
                  <c:v>220.157694404974</c:v>
                </c:pt>
                <c:pt idx="254">
                  <c:v>220.678049816749</c:v>
                </c:pt>
                <c:pt idx="255">
                  <c:v>220.99442845344899</c:v>
                </c:pt>
                <c:pt idx="256">
                  <c:v>222.47024622819001</c:v>
                </c:pt>
                <c:pt idx="257">
                  <c:v>224.032559804371</c:v>
                </c:pt>
                <c:pt idx="258">
                  <c:v>226.05592745730499</c:v>
                </c:pt>
                <c:pt idx="259">
                  <c:v>227.916935970917</c:v>
                </c:pt>
                <c:pt idx="260">
                  <c:v>228.437547754447</c:v>
                </c:pt>
                <c:pt idx="261">
                  <c:v>227.69873317220399</c:v>
                </c:pt>
                <c:pt idx="262">
                  <c:v>226.44996989135899</c:v>
                </c:pt>
                <c:pt idx="263">
                  <c:v>227.59843113110699</c:v>
                </c:pt>
                <c:pt idx="264">
                  <c:v>230.52070200597399</c:v>
                </c:pt>
                <c:pt idx="265">
                  <c:v>234.735988635685</c:v>
                </c:pt>
                <c:pt idx="266">
                  <c:v>236.47731070835701</c:v>
                </c:pt>
                <c:pt idx="267">
                  <c:v>235.78756413057101</c:v>
                </c:pt>
                <c:pt idx="268">
                  <c:v>232.650334908253</c:v>
                </c:pt>
                <c:pt idx="269">
                  <c:v>231.697062172307</c:v>
                </c:pt>
                <c:pt idx="270">
                  <c:v>231.63294153247901</c:v>
                </c:pt>
                <c:pt idx="271">
                  <c:v>233.88943866261201</c:v>
                </c:pt>
                <c:pt idx="272">
                  <c:v>237.643351124238</c:v>
                </c:pt>
                <c:pt idx="273">
                  <c:v>243.71469546682701</c:v>
                </c:pt>
                <c:pt idx="274">
                  <c:v>247.44213056464201</c:v>
                </c:pt>
                <c:pt idx="275">
                  <c:v>249.250842744691</c:v>
                </c:pt>
                <c:pt idx="276">
                  <c:v>248.48336342902201</c:v>
                </c:pt>
                <c:pt idx="277">
                  <c:v>247.935027453011</c:v>
                </c:pt>
                <c:pt idx="278">
                  <c:v>250.29002811852899</c:v>
                </c:pt>
                <c:pt idx="279">
                  <c:v>254.46838228079201</c:v>
                </c:pt>
                <c:pt idx="280">
                  <c:v>258.38399517678903</c:v>
                </c:pt>
                <c:pt idx="281">
                  <c:v>262.03278418349299</c:v>
                </c:pt>
                <c:pt idx="282">
                  <c:v>265.997661754886</c:v>
                </c:pt>
                <c:pt idx="283">
                  <c:v>270.03231652384102</c:v>
                </c:pt>
                <c:pt idx="284">
                  <c:v>273.42132988791502</c:v>
                </c:pt>
                <c:pt idx="285">
                  <c:v>279.24212826052099</c:v>
                </c:pt>
                <c:pt idx="286">
                  <c:v>283.93072371277998</c:v>
                </c:pt>
                <c:pt idx="287">
                  <c:v>287.65935655283403</c:v>
                </c:pt>
                <c:pt idx="288">
                  <c:v>286.87327828421201</c:v>
                </c:pt>
                <c:pt idx="289">
                  <c:v>286.08697695138397</c:v>
                </c:pt>
                <c:pt idx="290">
                  <c:v>289.76704861485399</c:v>
                </c:pt>
                <c:pt idx="291">
                  <c:v>298.83543426824298</c:v>
                </c:pt>
                <c:pt idx="292">
                  <c:v>305.43339132956902</c:v>
                </c:pt>
                <c:pt idx="293">
                  <c:v>308.39000707066401</c:v>
                </c:pt>
                <c:pt idx="294">
                  <c:v>307.36858786929599</c:v>
                </c:pt>
                <c:pt idx="295">
                  <c:v>307.364876175272</c:v>
                </c:pt>
                <c:pt idx="296">
                  <c:v>307.28815327270303</c:v>
                </c:pt>
                <c:pt idx="297">
                  <c:v>309.43683233893802</c:v>
                </c:pt>
                <c:pt idx="298">
                  <c:v>306.55184873891801</c:v>
                </c:pt>
                <c:pt idx="299">
                  <c:v>304.08834276398102</c:v>
                </c:pt>
                <c:pt idx="300">
                  <c:v>302.383628594735</c:v>
                </c:pt>
                <c:pt idx="301">
                  <c:v>303.669954939408</c:v>
                </c:pt>
                <c:pt idx="302">
                  <c:v>306.98191085299499</c:v>
                </c:pt>
                <c:pt idx="303">
                  <c:v>308.32331010281598</c:v>
                </c:pt>
                <c:pt idx="304">
                  <c:v>310.59551295854902</c:v>
                </c:pt>
                <c:pt idx="305">
                  <c:v>311.031246081809</c:v>
                </c:pt>
                <c:pt idx="306">
                  <c:v>315.08336872219701</c:v>
                </c:pt>
                <c:pt idx="307">
                  <c:v>315.02668364783</c:v>
                </c:pt>
                <c:pt idx="308">
                  <c:v>316.70668523738402</c:v>
                </c:pt>
                <c:pt idx="309">
                  <c:v>313.18786121645297</c:v>
                </c:pt>
                <c:pt idx="310">
                  <c:v>313.12635728254202</c:v>
                </c:pt>
                <c:pt idx="311">
                  <c:v>309.88432455177701</c:v>
                </c:pt>
                <c:pt idx="312">
                  <c:v>313.37828421183002</c:v>
                </c:pt>
                <c:pt idx="313">
                  <c:v>312.15869714849902</c:v>
                </c:pt>
                <c:pt idx="314">
                  <c:v>316.030170145402</c:v>
                </c:pt>
                <c:pt idx="315">
                  <c:v>315.94726575661099</c:v>
                </c:pt>
                <c:pt idx="316">
                  <c:v>317.34789056628802</c:v>
                </c:pt>
                <c:pt idx="317">
                  <c:v>313.27250259064698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2-45AC-8B41-8832FAF20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Regional!$O$7:$O$120</c:f>
              <c:numCache>
                <c:formatCode>0</c:formatCode>
                <c:ptCount val="114"/>
                <c:pt idx="0">
                  <c:v>66.425318730737203</c:v>
                </c:pt>
                <c:pt idx="1">
                  <c:v>66.814104167718497</c:v>
                </c:pt>
                <c:pt idx="2">
                  <c:v>69.92045173324</c:v>
                </c:pt>
                <c:pt idx="3">
                  <c:v>72.060827532820198</c:v>
                </c:pt>
                <c:pt idx="4">
                  <c:v>71.546174907189794</c:v>
                </c:pt>
                <c:pt idx="5">
                  <c:v>71.9904918525406</c:v>
                </c:pt>
                <c:pt idx="6">
                  <c:v>72.468044626343797</c:v>
                </c:pt>
                <c:pt idx="7">
                  <c:v>73.160538061631399</c:v>
                </c:pt>
                <c:pt idx="8">
                  <c:v>75.017770462189105</c:v>
                </c:pt>
                <c:pt idx="9">
                  <c:v>77.337027712068604</c:v>
                </c:pt>
                <c:pt idx="10">
                  <c:v>77.641454643561801</c:v>
                </c:pt>
                <c:pt idx="11">
                  <c:v>77.702908317242901</c:v>
                </c:pt>
                <c:pt idx="12">
                  <c:v>82.435452947912097</c:v>
                </c:pt>
                <c:pt idx="13">
                  <c:v>90.841444169626897</c:v>
                </c:pt>
                <c:pt idx="14">
                  <c:v>94.245388558690905</c:v>
                </c:pt>
                <c:pt idx="15">
                  <c:v>92.495471203193006</c:v>
                </c:pt>
                <c:pt idx="16">
                  <c:v>93.837402527743805</c:v>
                </c:pt>
                <c:pt idx="17">
                  <c:v>98.616121052808793</c:v>
                </c:pt>
                <c:pt idx="18">
                  <c:v>101.14069553971601</c:v>
                </c:pt>
                <c:pt idx="19">
                  <c:v>100</c:v>
                </c:pt>
                <c:pt idx="20">
                  <c:v>101.26463355928099</c:v>
                </c:pt>
                <c:pt idx="21">
                  <c:v>106.52161487831</c:v>
                </c:pt>
                <c:pt idx="22">
                  <c:v>109.201999622377</c:v>
                </c:pt>
                <c:pt idx="23">
                  <c:v>108.169606053522</c:v>
                </c:pt>
                <c:pt idx="24">
                  <c:v>109.479712247772</c:v>
                </c:pt>
                <c:pt idx="25">
                  <c:v>114.223070485253</c:v>
                </c:pt>
                <c:pt idx="26">
                  <c:v>117.87992578894401</c:v>
                </c:pt>
                <c:pt idx="27">
                  <c:v>118.03120928879</c:v>
                </c:pt>
                <c:pt idx="28">
                  <c:v>119.246990432934</c:v>
                </c:pt>
                <c:pt idx="29">
                  <c:v>122.420145142298</c:v>
                </c:pt>
                <c:pt idx="30">
                  <c:v>124.625462795516</c:v>
                </c:pt>
                <c:pt idx="31">
                  <c:v>126.999435903372</c:v>
                </c:pt>
                <c:pt idx="32">
                  <c:v>131.16057210482199</c:v>
                </c:pt>
                <c:pt idx="33">
                  <c:v>134.05632783183199</c:v>
                </c:pt>
                <c:pt idx="34">
                  <c:v>134.52083232224601</c:v>
                </c:pt>
                <c:pt idx="35">
                  <c:v>135.560017114641</c:v>
                </c:pt>
                <c:pt idx="36">
                  <c:v>139.39623052779501</c:v>
                </c:pt>
                <c:pt idx="37">
                  <c:v>144.75530866941801</c:v>
                </c:pt>
                <c:pt idx="38">
                  <c:v>147.288419368456</c:v>
                </c:pt>
                <c:pt idx="39">
                  <c:v>147.087839712403</c:v>
                </c:pt>
                <c:pt idx="40">
                  <c:v>145.44558138747701</c:v>
                </c:pt>
                <c:pt idx="41">
                  <c:v>142.06433480865601</c:v>
                </c:pt>
                <c:pt idx="42">
                  <c:v>142.344968417714</c:v>
                </c:pt>
                <c:pt idx="43">
                  <c:v>144.95333535088801</c:v>
                </c:pt>
                <c:pt idx="44">
                  <c:v>143.99430939067199</c:v>
                </c:pt>
                <c:pt idx="45">
                  <c:v>140.768861258588</c:v>
                </c:pt>
                <c:pt idx="46">
                  <c:v>138.14264866029299</c:v>
                </c:pt>
                <c:pt idx="47">
                  <c:v>136.464030656484</c:v>
                </c:pt>
                <c:pt idx="48">
                  <c:v>134.301935142877</c:v>
                </c:pt>
                <c:pt idx="49">
                  <c:v>132.85382804123699</c:v>
                </c:pt>
                <c:pt idx="50">
                  <c:v>125.537326788518</c:v>
                </c:pt>
                <c:pt idx="51">
                  <c:v>114.949626335611</c:v>
                </c:pt>
                <c:pt idx="52">
                  <c:v>108.923413077021</c:v>
                </c:pt>
                <c:pt idx="53">
                  <c:v>107.73428524531801</c:v>
                </c:pt>
                <c:pt idx="54">
                  <c:v>106.244943879106</c:v>
                </c:pt>
                <c:pt idx="55">
                  <c:v>101.39718825102401</c:v>
                </c:pt>
                <c:pt idx="56">
                  <c:v>97.555135194257701</c:v>
                </c:pt>
                <c:pt idx="57">
                  <c:v>95.310692121535098</c:v>
                </c:pt>
                <c:pt idx="58">
                  <c:v>92.831921081370993</c:v>
                </c:pt>
                <c:pt idx="59">
                  <c:v>90.150817708201203</c:v>
                </c:pt>
                <c:pt idx="60">
                  <c:v>89.850595368406999</c:v>
                </c:pt>
                <c:pt idx="61">
                  <c:v>91.960997688265394</c:v>
                </c:pt>
                <c:pt idx="62">
                  <c:v>93.036040836193195</c:v>
                </c:pt>
                <c:pt idx="63">
                  <c:v>92.006649029039494</c:v>
                </c:pt>
                <c:pt idx="64">
                  <c:v>89.489811389931802</c:v>
                </c:pt>
                <c:pt idx="65">
                  <c:v>87.018299068481497</c:v>
                </c:pt>
                <c:pt idx="66">
                  <c:v>90.409797004024995</c:v>
                </c:pt>
                <c:pt idx="67">
                  <c:v>94.768482261355501</c:v>
                </c:pt>
                <c:pt idx="68">
                  <c:v>94.884426151049794</c:v>
                </c:pt>
                <c:pt idx="69">
                  <c:v>96.472004269141394</c:v>
                </c:pt>
                <c:pt idx="70">
                  <c:v>99.096286907849702</c:v>
                </c:pt>
                <c:pt idx="71">
                  <c:v>100.129729424776</c:v>
                </c:pt>
                <c:pt idx="72">
                  <c:v>102.20182238115</c:v>
                </c:pt>
                <c:pt idx="73">
                  <c:v>107.09907353459</c:v>
                </c:pt>
                <c:pt idx="74">
                  <c:v>110.187815424535</c:v>
                </c:pt>
                <c:pt idx="75">
                  <c:v>110.13655688531099</c:v>
                </c:pt>
                <c:pt idx="76">
                  <c:v>111.567482479158</c:v>
                </c:pt>
                <c:pt idx="77">
                  <c:v>115.569219788132</c:v>
                </c:pt>
                <c:pt idx="78">
                  <c:v>116.95320310450199</c:v>
                </c:pt>
                <c:pt idx="79">
                  <c:v>115.871061912108</c:v>
                </c:pt>
                <c:pt idx="80">
                  <c:v>117.95344502025399</c:v>
                </c:pt>
                <c:pt idx="81">
                  <c:v>122.608700924383</c:v>
                </c:pt>
                <c:pt idx="82">
                  <c:v>124.643883297393</c:v>
                </c:pt>
                <c:pt idx="83">
                  <c:v>125.53911311142301</c:v>
                </c:pt>
                <c:pt idx="84">
                  <c:v>133.560898992663</c:v>
                </c:pt>
                <c:pt idx="85">
                  <c:v>146.833272566988</c:v>
                </c:pt>
                <c:pt idx="86">
                  <c:v>147.60524823671901</c:v>
                </c:pt>
                <c:pt idx="87">
                  <c:v>140.47039835408</c:v>
                </c:pt>
                <c:pt idx="88">
                  <c:v>140.66818493924799</c:v>
                </c:pt>
                <c:pt idx="89">
                  <c:v>145.06850894130699</c:v>
                </c:pt>
                <c:pt idx="90">
                  <c:v>148.51427646138899</c:v>
                </c:pt>
                <c:pt idx="91">
                  <c:v>148.58639757185799</c:v>
                </c:pt>
                <c:pt idx="92">
                  <c:v>148.7887073787</c:v>
                </c:pt>
                <c:pt idx="93">
                  <c:v>150.79875647368101</c:v>
                </c:pt>
                <c:pt idx="94">
                  <c:v>151.81397582195601</c:v>
                </c:pt>
                <c:pt idx="95">
                  <c:v>152.207932349206</c:v>
                </c:pt>
                <c:pt idx="96">
                  <c:v>151.92420855918701</c:v>
                </c:pt>
                <c:pt idx="97">
                  <c:v>149.25009686791401</c:v>
                </c:pt>
                <c:pt idx="98">
                  <c:v>153.43243377219699</c:v>
                </c:pt>
                <c:pt idx="99">
                  <c:v>161.880242864726</c:v>
                </c:pt>
                <c:pt idx="100">
                  <c:v>166.865878024057</c:v>
                </c:pt>
                <c:pt idx="101">
                  <c:v>173.54284658709301</c:v>
                </c:pt>
                <c:pt idx="102">
                  <c:v>180.27652620784201</c:v>
                </c:pt>
                <c:pt idx="103">
                  <c:v>183.930410931567</c:v>
                </c:pt>
                <c:pt idx="104">
                  <c:v>188.706758458634</c:v>
                </c:pt>
                <c:pt idx="105">
                  <c:v>196.28369272448899</c:v>
                </c:pt>
                <c:pt idx="106">
                  <c:v>195.318793237883</c:v>
                </c:pt>
                <c:pt idx="107">
                  <c:v>189.05085289142599</c:v>
                </c:pt>
                <c:pt idx="108">
                  <c:v>189.572891420291</c:v>
                </c:pt>
                <c:pt idx="109">
                  <c:v>196.67387086122</c:v>
                </c:pt>
                <c:pt idx="110">
                  <c:v>199.100176667624</c:v>
                </c:pt>
                <c:pt idx="111">
                  <c:v>195.51546121663</c:v>
                </c:pt>
                <c:pt idx="112">
                  <c:v>194.324022066824</c:v>
                </c:pt>
                <c:pt idx="113">
                  <c:v>197.90006053410201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D8-4541-A17B-47BE67E5B195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Regional!$P$7:$P$120</c:f>
              <c:numCache>
                <c:formatCode>0</c:formatCode>
                <c:ptCount val="114"/>
                <c:pt idx="0">
                  <c:v>55.095490324281897</c:v>
                </c:pt>
                <c:pt idx="1">
                  <c:v>54.223553194079699</c:v>
                </c:pt>
                <c:pt idx="2">
                  <c:v>56.204011294476103</c:v>
                </c:pt>
                <c:pt idx="3">
                  <c:v>62.245193503478397</c:v>
                </c:pt>
                <c:pt idx="4">
                  <c:v>66.252123511442704</c:v>
                </c:pt>
                <c:pt idx="5">
                  <c:v>66.654782330486697</c:v>
                </c:pt>
                <c:pt idx="6">
                  <c:v>70.720782229790601</c:v>
                </c:pt>
                <c:pt idx="7">
                  <c:v>77.075147951205295</c:v>
                </c:pt>
                <c:pt idx="8">
                  <c:v>77.994910175052496</c:v>
                </c:pt>
                <c:pt idx="9">
                  <c:v>78.035401875222306</c:v>
                </c:pt>
                <c:pt idx="10">
                  <c:v>82.819748947180699</c:v>
                </c:pt>
                <c:pt idx="11">
                  <c:v>87.924165005026893</c:v>
                </c:pt>
                <c:pt idx="12">
                  <c:v>88.833214079439102</c:v>
                </c:pt>
                <c:pt idx="13">
                  <c:v>88.346503785533301</c:v>
                </c:pt>
                <c:pt idx="14">
                  <c:v>88.458234832347799</c:v>
                </c:pt>
                <c:pt idx="15">
                  <c:v>90.590128758753295</c:v>
                </c:pt>
                <c:pt idx="16">
                  <c:v>94.572121416453598</c:v>
                </c:pt>
                <c:pt idx="17">
                  <c:v>99.615861763846894</c:v>
                </c:pt>
                <c:pt idx="18">
                  <c:v>100.38454649021401</c:v>
                </c:pt>
                <c:pt idx="19">
                  <c:v>100</c:v>
                </c:pt>
                <c:pt idx="20">
                  <c:v>103.62257364886101</c:v>
                </c:pt>
                <c:pt idx="21">
                  <c:v>103.200482062565</c:v>
                </c:pt>
                <c:pt idx="22">
                  <c:v>100.280003623477</c:v>
                </c:pt>
                <c:pt idx="23">
                  <c:v>103.010826579633</c:v>
                </c:pt>
                <c:pt idx="24">
                  <c:v>109.11314921437901</c:v>
                </c:pt>
                <c:pt idx="25">
                  <c:v>114.097405130062</c:v>
                </c:pt>
                <c:pt idx="26">
                  <c:v>116.405664412625</c:v>
                </c:pt>
                <c:pt idx="27">
                  <c:v>117.97890193737</c:v>
                </c:pt>
                <c:pt idx="28">
                  <c:v>121.617182778941</c:v>
                </c:pt>
                <c:pt idx="29">
                  <c:v>127.025067428612</c:v>
                </c:pt>
                <c:pt idx="30">
                  <c:v>132.404531544056</c:v>
                </c:pt>
                <c:pt idx="31">
                  <c:v>136.69600725230501</c:v>
                </c:pt>
                <c:pt idx="32">
                  <c:v>141.33596500571801</c:v>
                </c:pt>
                <c:pt idx="33">
                  <c:v>145.91202729718199</c:v>
                </c:pt>
                <c:pt idx="34">
                  <c:v>149.983389882208</c:v>
                </c:pt>
                <c:pt idx="35">
                  <c:v>155.09999943173699</c:v>
                </c:pt>
                <c:pt idx="36">
                  <c:v>163.830404547174</c:v>
                </c:pt>
                <c:pt idx="37">
                  <c:v>174.541743250341</c:v>
                </c:pt>
                <c:pt idx="38">
                  <c:v>177.98932997897899</c:v>
                </c:pt>
                <c:pt idx="39">
                  <c:v>178.99861143200201</c:v>
                </c:pt>
                <c:pt idx="40">
                  <c:v>183.99070218756</c:v>
                </c:pt>
                <c:pt idx="41">
                  <c:v>186.160285455413</c:v>
                </c:pt>
                <c:pt idx="42">
                  <c:v>184.51162975836399</c:v>
                </c:pt>
                <c:pt idx="43">
                  <c:v>186.65555810338199</c:v>
                </c:pt>
                <c:pt idx="44">
                  <c:v>195.077961942874</c:v>
                </c:pt>
                <c:pt idx="45">
                  <c:v>201.54772529054901</c:v>
                </c:pt>
                <c:pt idx="46">
                  <c:v>196.77013104290799</c:v>
                </c:pt>
                <c:pt idx="47">
                  <c:v>190.78407973187299</c:v>
                </c:pt>
                <c:pt idx="48">
                  <c:v>192.60004374827901</c:v>
                </c:pt>
                <c:pt idx="49">
                  <c:v>195.16140866454401</c:v>
                </c:pt>
                <c:pt idx="50">
                  <c:v>186.711093071655</c:v>
                </c:pt>
                <c:pt idx="51">
                  <c:v>174.978983599808</c:v>
                </c:pt>
                <c:pt idx="52">
                  <c:v>165.68036088228001</c:v>
                </c:pt>
                <c:pt idx="53">
                  <c:v>157.47134841731801</c:v>
                </c:pt>
                <c:pt idx="54">
                  <c:v>159.38315423237799</c:v>
                </c:pt>
                <c:pt idx="55">
                  <c:v>163.22888689782101</c:v>
                </c:pt>
                <c:pt idx="56">
                  <c:v>158.3299695254</c:v>
                </c:pt>
                <c:pt idx="57">
                  <c:v>149.96579533082701</c:v>
                </c:pt>
                <c:pt idx="58">
                  <c:v>150.982046031164</c:v>
                </c:pt>
                <c:pt idx="59">
                  <c:v>156.25364099183901</c:v>
                </c:pt>
                <c:pt idx="60">
                  <c:v>154.52724718083101</c:v>
                </c:pt>
                <c:pt idx="61">
                  <c:v>153.26454432886399</c:v>
                </c:pt>
                <c:pt idx="62">
                  <c:v>157.67405576074299</c:v>
                </c:pt>
                <c:pt idx="63">
                  <c:v>161.239245055814</c:v>
                </c:pt>
                <c:pt idx="64">
                  <c:v>158.95659386342501</c:v>
                </c:pt>
                <c:pt idx="65">
                  <c:v>156.91921485541599</c:v>
                </c:pt>
                <c:pt idx="66">
                  <c:v>161.767145939221</c:v>
                </c:pt>
                <c:pt idx="67">
                  <c:v>167.56491264877201</c:v>
                </c:pt>
                <c:pt idx="68">
                  <c:v>168.110846530353</c:v>
                </c:pt>
                <c:pt idx="69">
                  <c:v>168.37407934690799</c:v>
                </c:pt>
                <c:pt idx="70">
                  <c:v>171.397553932449</c:v>
                </c:pt>
                <c:pt idx="71">
                  <c:v>175.989031170614</c:v>
                </c:pt>
                <c:pt idx="72">
                  <c:v>181.363374879069</c:v>
                </c:pt>
                <c:pt idx="73">
                  <c:v>188.43778911320501</c:v>
                </c:pt>
                <c:pt idx="74">
                  <c:v>194.848559940043</c:v>
                </c:pt>
                <c:pt idx="75">
                  <c:v>198.911132773258</c:v>
                </c:pt>
                <c:pt idx="76">
                  <c:v>203.16424692679001</c:v>
                </c:pt>
                <c:pt idx="77">
                  <c:v>207.65092827780501</c:v>
                </c:pt>
                <c:pt idx="78">
                  <c:v>204.979574897204</c:v>
                </c:pt>
                <c:pt idx="79">
                  <c:v>201.62618511467801</c:v>
                </c:pt>
                <c:pt idx="80">
                  <c:v>206.844780525564</c:v>
                </c:pt>
                <c:pt idx="81">
                  <c:v>215.223707539575</c:v>
                </c:pt>
                <c:pt idx="82">
                  <c:v>221.56719752431101</c:v>
                </c:pt>
                <c:pt idx="83">
                  <c:v>227.5063585138</c:v>
                </c:pt>
                <c:pt idx="84">
                  <c:v>238.13096402556201</c:v>
                </c:pt>
                <c:pt idx="85">
                  <c:v>249.578273902848</c:v>
                </c:pt>
                <c:pt idx="86">
                  <c:v>250.86166541822499</c:v>
                </c:pt>
                <c:pt idx="87">
                  <c:v>247.74141085508899</c:v>
                </c:pt>
                <c:pt idx="88">
                  <c:v>246.34120445551699</c:v>
                </c:pt>
                <c:pt idx="89">
                  <c:v>244.135999411482</c:v>
                </c:pt>
                <c:pt idx="90">
                  <c:v>247.18371903338601</c:v>
                </c:pt>
                <c:pt idx="91">
                  <c:v>254.247511926935</c:v>
                </c:pt>
                <c:pt idx="92">
                  <c:v>260.200755990728</c:v>
                </c:pt>
                <c:pt idx="93">
                  <c:v>264.36570874760901</c:v>
                </c:pt>
                <c:pt idx="94">
                  <c:v>263.02594233664502</c:v>
                </c:pt>
                <c:pt idx="95">
                  <c:v>262.35738273116999</c:v>
                </c:pt>
                <c:pt idx="96">
                  <c:v>270.439431132013</c:v>
                </c:pt>
                <c:pt idx="97">
                  <c:v>277.81464235392798</c:v>
                </c:pt>
                <c:pt idx="98">
                  <c:v>277.328517027825</c:v>
                </c:pt>
                <c:pt idx="99">
                  <c:v>278.03851656476598</c:v>
                </c:pt>
                <c:pt idx="100">
                  <c:v>283.95564377328799</c:v>
                </c:pt>
                <c:pt idx="101">
                  <c:v>296.09412642915902</c:v>
                </c:pt>
                <c:pt idx="102">
                  <c:v>313.47655137320203</c:v>
                </c:pt>
                <c:pt idx="103">
                  <c:v>320.569394923527</c:v>
                </c:pt>
                <c:pt idx="104">
                  <c:v>321.11112578566099</c:v>
                </c:pt>
                <c:pt idx="105">
                  <c:v>334.43440084802</c:v>
                </c:pt>
                <c:pt idx="106">
                  <c:v>345.89756103434502</c:v>
                </c:pt>
                <c:pt idx="107">
                  <c:v>340.45182446998302</c:v>
                </c:pt>
                <c:pt idx="108">
                  <c:v>330.62069417174501</c:v>
                </c:pt>
                <c:pt idx="109">
                  <c:v>333.98660097327098</c:v>
                </c:pt>
                <c:pt idx="110">
                  <c:v>341.78579012595299</c:v>
                </c:pt>
                <c:pt idx="111">
                  <c:v>338.47153703888301</c:v>
                </c:pt>
                <c:pt idx="112">
                  <c:v>335.50889798295901</c:v>
                </c:pt>
                <c:pt idx="113">
                  <c:v>342.545100232175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D8-4541-A17B-47BE67E5B195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Regional!$Q$7:$Q$120</c:f>
              <c:numCache>
                <c:formatCode>0</c:formatCode>
                <c:ptCount val="114"/>
                <c:pt idx="0">
                  <c:v>74.716831772329897</c:v>
                </c:pt>
                <c:pt idx="1">
                  <c:v>74.169492672112895</c:v>
                </c:pt>
                <c:pt idx="2">
                  <c:v>77.134193387814705</c:v>
                </c:pt>
                <c:pt idx="3">
                  <c:v>82.525453838581697</c:v>
                </c:pt>
                <c:pt idx="4">
                  <c:v>85.015306520761598</c:v>
                </c:pt>
                <c:pt idx="5">
                  <c:v>86.289845114224804</c:v>
                </c:pt>
                <c:pt idx="6">
                  <c:v>87.667830159096994</c:v>
                </c:pt>
                <c:pt idx="7">
                  <c:v>88.709714996020793</c:v>
                </c:pt>
                <c:pt idx="8">
                  <c:v>88.432248113173301</c:v>
                </c:pt>
                <c:pt idx="9">
                  <c:v>85.741917573516403</c:v>
                </c:pt>
                <c:pt idx="10">
                  <c:v>85.236169923578302</c:v>
                </c:pt>
                <c:pt idx="11">
                  <c:v>88.322686037811906</c:v>
                </c:pt>
                <c:pt idx="12">
                  <c:v>90.338793621608701</c:v>
                </c:pt>
                <c:pt idx="13">
                  <c:v>91.822311220162206</c:v>
                </c:pt>
                <c:pt idx="14">
                  <c:v>93.608907503847504</c:v>
                </c:pt>
                <c:pt idx="15">
                  <c:v>94.497604468881903</c:v>
                </c:pt>
                <c:pt idx="16">
                  <c:v>96.027433643102597</c:v>
                </c:pt>
                <c:pt idx="17">
                  <c:v>99.178350054026694</c:v>
                </c:pt>
                <c:pt idx="18">
                  <c:v>100.7281114888</c:v>
                </c:pt>
                <c:pt idx="19">
                  <c:v>100</c:v>
                </c:pt>
                <c:pt idx="20">
                  <c:v>99.751085252455496</c:v>
                </c:pt>
                <c:pt idx="21">
                  <c:v>101.836365007379</c:v>
                </c:pt>
                <c:pt idx="22">
                  <c:v>105.828508637811</c:v>
                </c:pt>
                <c:pt idx="23">
                  <c:v>108.025402242095</c:v>
                </c:pt>
                <c:pt idx="24">
                  <c:v>107.825096350095</c:v>
                </c:pt>
                <c:pt idx="25">
                  <c:v>108.554643319134</c:v>
                </c:pt>
                <c:pt idx="26">
                  <c:v>112.486949603811</c:v>
                </c:pt>
                <c:pt idx="27">
                  <c:v>117.34045176522299</c:v>
                </c:pt>
                <c:pt idx="28">
                  <c:v>119.951782918901</c:v>
                </c:pt>
                <c:pt idx="29">
                  <c:v>119.675805888044</c:v>
                </c:pt>
                <c:pt idx="30">
                  <c:v>121.534701506273</c:v>
                </c:pt>
                <c:pt idx="31">
                  <c:v>127.809936422847</c:v>
                </c:pt>
                <c:pt idx="32">
                  <c:v>135.142314193109</c:v>
                </c:pt>
                <c:pt idx="33">
                  <c:v>141.32381338803901</c:v>
                </c:pt>
                <c:pt idx="34">
                  <c:v>144.96833747355399</c:v>
                </c:pt>
                <c:pt idx="35">
                  <c:v>150.00817020727499</c:v>
                </c:pt>
                <c:pt idx="36">
                  <c:v>160.39049515719799</c:v>
                </c:pt>
                <c:pt idx="37">
                  <c:v>172.570575415196</c:v>
                </c:pt>
                <c:pt idx="38">
                  <c:v>175.61924905051001</c:v>
                </c:pt>
                <c:pt idx="39">
                  <c:v>174.83039192486399</c:v>
                </c:pt>
                <c:pt idx="40">
                  <c:v>179.10696351854901</c:v>
                </c:pt>
                <c:pt idx="41">
                  <c:v>180.10287645587201</c:v>
                </c:pt>
                <c:pt idx="42">
                  <c:v>174.85018303900199</c:v>
                </c:pt>
                <c:pt idx="43">
                  <c:v>173.979114520807</c:v>
                </c:pt>
                <c:pt idx="44">
                  <c:v>181.08502186308101</c:v>
                </c:pt>
                <c:pt idx="45">
                  <c:v>186.265786091237</c:v>
                </c:pt>
                <c:pt idx="46">
                  <c:v>179.83268119886699</c:v>
                </c:pt>
                <c:pt idx="47">
                  <c:v>171.96533416424899</c:v>
                </c:pt>
                <c:pt idx="48">
                  <c:v>169.479154837973</c:v>
                </c:pt>
                <c:pt idx="49">
                  <c:v>165.494838632469</c:v>
                </c:pt>
                <c:pt idx="50">
                  <c:v>154.62568221788101</c:v>
                </c:pt>
                <c:pt idx="51">
                  <c:v>144.02632736629999</c:v>
                </c:pt>
                <c:pt idx="52">
                  <c:v>138.29396678186899</c:v>
                </c:pt>
                <c:pt idx="53">
                  <c:v>134.02614580810999</c:v>
                </c:pt>
                <c:pt idx="54">
                  <c:v>129.85348061700199</c:v>
                </c:pt>
                <c:pt idx="55">
                  <c:v>126.190515119358</c:v>
                </c:pt>
                <c:pt idx="56">
                  <c:v>124.25158779585399</c:v>
                </c:pt>
                <c:pt idx="57">
                  <c:v>123.25005749204099</c:v>
                </c:pt>
                <c:pt idx="58">
                  <c:v>122.88388055536601</c:v>
                </c:pt>
                <c:pt idx="59">
                  <c:v>121.607004157905</c:v>
                </c:pt>
                <c:pt idx="60">
                  <c:v>119.868159595099</c:v>
                </c:pt>
                <c:pt idx="61">
                  <c:v>119.96689928435499</c:v>
                </c:pt>
                <c:pt idx="62">
                  <c:v>120.48702133400199</c:v>
                </c:pt>
                <c:pt idx="63">
                  <c:v>119.289683411605</c:v>
                </c:pt>
                <c:pt idx="64">
                  <c:v>118.753811540896</c:v>
                </c:pt>
                <c:pt idx="65">
                  <c:v>121.024449042613</c:v>
                </c:pt>
                <c:pt idx="66">
                  <c:v>124.492498486626</c:v>
                </c:pt>
                <c:pt idx="67">
                  <c:v>125.93823723529501</c:v>
                </c:pt>
                <c:pt idx="68">
                  <c:v>127.777480351897</c:v>
                </c:pt>
                <c:pt idx="69">
                  <c:v>132.311647040358</c:v>
                </c:pt>
                <c:pt idx="70">
                  <c:v>133.99712390558599</c:v>
                </c:pt>
                <c:pt idx="71">
                  <c:v>133.585570533126</c:v>
                </c:pt>
                <c:pt idx="72">
                  <c:v>138.033867159023</c:v>
                </c:pt>
                <c:pt idx="73">
                  <c:v>146.018352800125</c:v>
                </c:pt>
                <c:pt idx="74">
                  <c:v>149.330877131411</c:v>
                </c:pt>
                <c:pt idx="75">
                  <c:v>149.24578580996101</c:v>
                </c:pt>
                <c:pt idx="76">
                  <c:v>153.64984518434599</c:v>
                </c:pt>
                <c:pt idx="77">
                  <c:v>159.83844048547201</c:v>
                </c:pt>
                <c:pt idx="78">
                  <c:v>161.465222928885</c:v>
                </c:pt>
                <c:pt idx="79">
                  <c:v>161.538037618478</c:v>
                </c:pt>
                <c:pt idx="80">
                  <c:v>165.270308016315</c:v>
                </c:pt>
                <c:pt idx="81">
                  <c:v>170.72481447134601</c:v>
                </c:pt>
                <c:pt idx="82">
                  <c:v>173.871431930428</c:v>
                </c:pt>
                <c:pt idx="83">
                  <c:v>176.65335920958299</c:v>
                </c:pt>
                <c:pt idx="84">
                  <c:v>187.19229683118601</c:v>
                </c:pt>
                <c:pt idx="85">
                  <c:v>201.18382874045801</c:v>
                </c:pt>
                <c:pt idx="86">
                  <c:v>200.59723392286099</c:v>
                </c:pt>
                <c:pt idx="87">
                  <c:v>194.578724896702</c:v>
                </c:pt>
                <c:pt idx="88">
                  <c:v>198.138366703971</c:v>
                </c:pt>
                <c:pt idx="89">
                  <c:v>205.24295501250899</c:v>
                </c:pt>
                <c:pt idx="90">
                  <c:v>209.53935893173099</c:v>
                </c:pt>
                <c:pt idx="91">
                  <c:v>210.683064207759</c:v>
                </c:pt>
                <c:pt idx="92">
                  <c:v>211.888574486452</c:v>
                </c:pt>
                <c:pt idx="93">
                  <c:v>214.44167411763101</c:v>
                </c:pt>
                <c:pt idx="94">
                  <c:v>218.415939739284</c:v>
                </c:pt>
                <c:pt idx="95">
                  <c:v>221.83462191424701</c:v>
                </c:pt>
                <c:pt idx="96">
                  <c:v>224.09580987661101</c:v>
                </c:pt>
                <c:pt idx="97">
                  <c:v>225.567390419378</c:v>
                </c:pt>
                <c:pt idx="98">
                  <c:v>232.790457453681</c:v>
                </c:pt>
                <c:pt idx="99">
                  <c:v>242.88622814344799</c:v>
                </c:pt>
                <c:pt idx="100">
                  <c:v>251.22601189866501</c:v>
                </c:pt>
                <c:pt idx="101">
                  <c:v>263.50183034976902</c:v>
                </c:pt>
                <c:pt idx="102">
                  <c:v>274.74270717230701</c:v>
                </c:pt>
                <c:pt idx="103">
                  <c:v>281.817927720228</c:v>
                </c:pt>
                <c:pt idx="104">
                  <c:v>296.66285899308099</c:v>
                </c:pt>
                <c:pt idx="105">
                  <c:v>317.30873524911902</c:v>
                </c:pt>
                <c:pt idx="106">
                  <c:v>314.68842591864097</c:v>
                </c:pt>
                <c:pt idx="107">
                  <c:v>304.82444313063002</c:v>
                </c:pt>
                <c:pt idx="108">
                  <c:v>310.08180597694098</c:v>
                </c:pt>
                <c:pt idx="109">
                  <c:v>316.48862696087701</c:v>
                </c:pt>
                <c:pt idx="110">
                  <c:v>315.94188447343299</c:v>
                </c:pt>
                <c:pt idx="111">
                  <c:v>314.91942900610701</c:v>
                </c:pt>
                <c:pt idx="112">
                  <c:v>320.07432191981798</c:v>
                </c:pt>
                <c:pt idx="113">
                  <c:v>324.35744564938602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D8-4541-A17B-47BE67E5B195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Regional!$R$7:$R$120</c:f>
              <c:numCache>
                <c:formatCode>0</c:formatCode>
                <c:ptCount val="114"/>
                <c:pt idx="0">
                  <c:v>62.890152607709403</c:v>
                </c:pt>
                <c:pt idx="1">
                  <c:v>64.917876258368494</c:v>
                </c:pt>
                <c:pt idx="2">
                  <c:v>66.991245615305999</c:v>
                </c:pt>
                <c:pt idx="3">
                  <c:v>67.158234060769203</c:v>
                </c:pt>
                <c:pt idx="4">
                  <c:v>67.817467106036304</c:v>
                </c:pt>
                <c:pt idx="5">
                  <c:v>69.983828821338605</c:v>
                </c:pt>
                <c:pt idx="6">
                  <c:v>73.971559914338499</c:v>
                </c:pt>
                <c:pt idx="7">
                  <c:v>77.205916390369097</c:v>
                </c:pt>
                <c:pt idx="8">
                  <c:v>78.194731524230505</c:v>
                </c:pt>
                <c:pt idx="9">
                  <c:v>79.460155510922505</c:v>
                </c:pt>
                <c:pt idx="10">
                  <c:v>81.511162972881806</c:v>
                </c:pt>
                <c:pt idx="11">
                  <c:v>83.384532201074506</c:v>
                </c:pt>
                <c:pt idx="12">
                  <c:v>84.901722249265802</c:v>
                </c:pt>
                <c:pt idx="13">
                  <c:v>86.034917340643403</c:v>
                </c:pt>
                <c:pt idx="14">
                  <c:v>87.958632364334406</c:v>
                </c:pt>
                <c:pt idx="15">
                  <c:v>91.047875264670594</c:v>
                </c:pt>
                <c:pt idx="16">
                  <c:v>94.602264543692499</c:v>
                </c:pt>
                <c:pt idx="17">
                  <c:v>98.078426438871901</c:v>
                </c:pt>
                <c:pt idx="18">
                  <c:v>99.356299831683302</c:v>
                </c:pt>
                <c:pt idx="19">
                  <c:v>100</c:v>
                </c:pt>
                <c:pt idx="20">
                  <c:v>102.45577695646899</c:v>
                </c:pt>
                <c:pt idx="21">
                  <c:v>105.308147411986</c:v>
                </c:pt>
                <c:pt idx="22">
                  <c:v>105.870861397122</c:v>
                </c:pt>
                <c:pt idx="23">
                  <c:v>105.979949454432</c:v>
                </c:pt>
                <c:pt idx="24">
                  <c:v>108.35855436746201</c:v>
                </c:pt>
                <c:pt idx="25">
                  <c:v>112.371254419013</c:v>
                </c:pt>
                <c:pt idx="26">
                  <c:v>116.26105720299201</c:v>
                </c:pt>
                <c:pt idx="27">
                  <c:v>118.670222604293</c:v>
                </c:pt>
                <c:pt idx="28">
                  <c:v>121.671350537097</c:v>
                </c:pt>
                <c:pt idx="29">
                  <c:v>125.90717825823199</c:v>
                </c:pt>
                <c:pt idx="30">
                  <c:v>129.06394015978</c:v>
                </c:pt>
                <c:pt idx="31">
                  <c:v>132.114681353013</c:v>
                </c:pt>
                <c:pt idx="32">
                  <c:v>138.879364417446</c:v>
                </c:pt>
                <c:pt idx="33">
                  <c:v>148.05612048418999</c:v>
                </c:pt>
                <c:pt idx="34">
                  <c:v>151.73856172508701</c:v>
                </c:pt>
                <c:pt idx="35">
                  <c:v>153.03924857045101</c:v>
                </c:pt>
                <c:pt idx="36">
                  <c:v>160.71905870416799</c:v>
                </c:pt>
                <c:pt idx="37">
                  <c:v>171.29358117852999</c:v>
                </c:pt>
                <c:pt idx="38">
                  <c:v>176.04331721608301</c:v>
                </c:pt>
                <c:pt idx="39">
                  <c:v>177.11403027369201</c:v>
                </c:pt>
                <c:pt idx="40">
                  <c:v>181.49685475788201</c:v>
                </c:pt>
                <c:pt idx="41">
                  <c:v>186.80897803405199</c:v>
                </c:pt>
                <c:pt idx="42">
                  <c:v>188.153269501919</c:v>
                </c:pt>
                <c:pt idx="43">
                  <c:v>188.71938810267201</c:v>
                </c:pt>
                <c:pt idx="44">
                  <c:v>193.96644909269</c:v>
                </c:pt>
                <c:pt idx="45">
                  <c:v>201.374680528407</c:v>
                </c:pt>
                <c:pt idx="46">
                  <c:v>199.50802451389799</c:v>
                </c:pt>
                <c:pt idx="47">
                  <c:v>191.43563342465299</c:v>
                </c:pt>
                <c:pt idx="48">
                  <c:v>187.67832313666099</c:v>
                </c:pt>
                <c:pt idx="49">
                  <c:v>185.81830725365799</c:v>
                </c:pt>
                <c:pt idx="50">
                  <c:v>175.509093008945</c:v>
                </c:pt>
                <c:pt idx="51">
                  <c:v>161.885442368795</c:v>
                </c:pt>
                <c:pt idx="52">
                  <c:v>148.46796278175799</c:v>
                </c:pt>
                <c:pt idx="53">
                  <c:v>134.63142584589701</c:v>
                </c:pt>
                <c:pt idx="54">
                  <c:v>128.63273255102601</c:v>
                </c:pt>
                <c:pt idx="55">
                  <c:v>127.713510569688</c:v>
                </c:pt>
                <c:pt idx="56">
                  <c:v>126.306907918452</c:v>
                </c:pt>
                <c:pt idx="57">
                  <c:v>123.868809628652</c:v>
                </c:pt>
                <c:pt idx="58">
                  <c:v>120.8720321128</c:v>
                </c:pt>
                <c:pt idx="59">
                  <c:v>119.049683719756</c:v>
                </c:pt>
                <c:pt idx="60">
                  <c:v>119.549498480857</c:v>
                </c:pt>
                <c:pt idx="61">
                  <c:v>120.73804355881499</c:v>
                </c:pt>
                <c:pt idx="62">
                  <c:v>121.1498365396</c:v>
                </c:pt>
                <c:pt idx="63">
                  <c:v>121.623207867864</c:v>
                </c:pt>
                <c:pt idx="64">
                  <c:v>124.453925824435</c:v>
                </c:pt>
                <c:pt idx="65">
                  <c:v>129.17485397016799</c:v>
                </c:pt>
                <c:pt idx="66">
                  <c:v>131.29062954161401</c:v>
                </c:pt>
                <c:pt idx="67">
                  <c:v>131.28471400063</c:v>
                </c:pt>
                <c:pt idx="68">
                  <c:v>135.31942304861499</c:v>
                </c:pt>
                <c:pt idx="69">
                  <c:v>144.25902786784701</c:v>
                </c:pt>
                <c:pt idx="70">
                  <c:v>150.313797400092</c:v>
                </c:pt>
                <c:pt idx="71">
                  <c:v>151.554624643902</c:v>
                </c:pt>
                <c:pt idx="72">
                  <c:v>156.411552564289</c:v>
                </c:pt>
                <c:pt idx="73">
                  <c:v>164.92468418812899</c:v>
                </c:pt>
                <c:pt idx="74">
                  <c:v>168.28816585320899</c:v>
                </c:pt>
                <c:pt idx="75">
                  <c:v>168.19897477634299</c:v>
                </c:pt>
                <c:pt idx="76">
                  <c:v>172.635844684571</c:v>
                </c:pt>
                <c:pt idx="77">
                  <c:v>180.374309116208</c:v>
                </c:pt>
                <c:pt idx="78">
                  <c:v>184.42502555959601</c:v>
                </c:pt>
                <c:pt idx="79">
                  <c:v>185.07616848274699</c:v>
                </c:pt>
                <c:pt idx="80">
                  <c:v>190.102046219041</c:v>
                </c:pt>
                <c:pt idx="81">
                  <c:v>199.82942862466601</c:v>
                </c:pt>
                <c:pt idx="82">
                  <c:v>205.203207995399</c:v>
                </c:pt>
                <c:pt idx="83">
                  <c:v>206.322807161968</c:v>
                </c:pt>
                <c:pt idx="84">
                  <c:v>213.58126693374899</c:v>
                </c:pt>
                <c:pt idx="85">
                  <c:v>225.11347567950199</c:v>
                </c:pt>
                <c:pt idx="86">
                  <c:v>230.05195041131199</c:v>
                </c:pt>
                <c:pt idx="87">
                  <c:v>229.74842553125001</c:v>
                </c:pt>
                <c:pt idx="88">
                  <c:v>233.94473112687999</c:v>
                </c:pt>
                <c:pt idx="89">
                  <c:v>242.17500872548101</c:v>
                </c:pt>
                <c:pt idx="90">
                  <c:v>243.99479478856199</c:v>
                </c:pt>
                <c:pt idx="91">
                  <c:v>242.55348481514901</c:v>
                </c:pt>
                <c:pt idx="92">
                  <c:v>248.339677558874</c:v>
                </c:pt>
                <c:pt idx="93">
                  <c:v>257.93997914235803</c:v>
                </c:pt>
                <c:pt idx="94">
                  <c:v>262.03778761110198</c:v>
                </c:pt>
                <c:pt idx="95">
                  <c:v>260.651475611938</c:v>
                </c:pt>
                <c:pt idx="96">
                  <c:v>259.27982398770598</c:v>
                </c:pt>
                <c:pt idx="97">
                  <c:v>259.99167409961302</c:v>
                </c:pt>
                <c:pt idx="98">
                  <c:v>269.51825432925301</c:v>
                </c:pt>
                <c:pt idx="99">
                  <c:v>280.05471102098102</c:v>
                </c:pt>
                <c:pt idx="100">
                  <c:v>286.36614483877798</c:v>
                </c:pt>
                <c:pt idx="101">
                  <c:v>298.74170262112</c:v>
                </c:pt>
                <c:pt idx="102">
                  <c:v>316.74669622041199</c:v>
                </c:pt>
                <c:pt idx="103">
                  <c:v>328.97344643038201</c:v>
                </c:pt>
                <c:pt idx="104">
                  <c:v>339.35485815732301</c:v>
                </c:pt>
                <c:pt idx="105">
                  <c:v>352.513760535004</c:v>
                </c:pt>
                <c:pt idx="106">
                  <c:v>347.87206789246699</c:v>
                </c:pt>
                <c:pt idx="107">
                  <c:v>338.00667200419298</c:v>
                </c:pt>
                <c:pt idx="108">
                  <c:v>343.82541838139502</c:v>
                </c:pt>
                <c:pt idx="109">
                  <c:v>354.874488267971</c:v>
                </c:pt>
                <c:pt idx="110">
                  <c:v>348.81568870342602</c:v>
                </c:pt>
                <c:pt idx="111">
                  <c:v>338.45899872403101</c:v>
                </c:pt>
                <c:pt idx="112">
                  <c:v>338.990402965231</c:v>
                </c:pt>
                <c:pt idx="113">
                  <c:v>339.25384642860598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D8-4541-A17B-47BE67E5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Regional!$N$23:$N$120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Regional!$S$23:$S$120</c:f>
              <c:numCache>
                <c:formatCode>0</c:formatCode>
                <c:ptCount val="98"/>
                <c:pt idx="0">
                  <c:v>100.93131809849901</c:v>
                </c:pt>
                <c:pt idx="1">
                  <c:v>100.645066448761</c:v>
                </c:pt>
                <c:pt idx="2">
                  <c:v>100.570861188251</c:v>
                </c:pt>
                <c:pt idx="3">
                  <c:v>100</c:v>
                </c:pt>
                <c:pt idx="4">
                  <c:v>99.718003050630301</c:v>
                </c:pt>
                <c:pt idx="5">
                  <c:v>104.328400417164</c:v>
                </c:pt>
                <c:pt idx="6">
                  <c:v>110.32963141479399</c:v>
                </c:pt>
                <c:pt idx="7">
                  <c:v>111.379182836173</c:v>
                </c:pt>
                <c:pt idx="8">
                  <c:v>111.07380516119299</c:v>
                </c:pt>
                <c:pt idx="9">
                  <c:v>110.57983818322199</c:v>
                </c:pt>
                <c:pt idx="10">
                  <c:v>113.65945454634</c:v>
                </c:pt>
                <c:pt idx="11">
                  <c:v>119.61575135445899</c:v>
                </c:pt>
                <c:pt idx="12">
                  <c:v>115.90818317234201</c:v>
                </c:pt>
                <c:pt idx="13">
                  <c:v>109.82853073406601</c:v>
                </c:pt>
                <c:pt idx="14">
                  <c:v>115.329667300662</c:v>
                </c:pt>
                <c:pt idx="15">
                  <c:v>125.968256511291</c:v>
                </c:pt>
                <c:pt idx="16">
                  <c:v>119.741685975984</c:v>
                </c:pt>
                <c:pt idx="17">
                  <c:v>112.329066538346</c:v>
                </c:pt>
                <c:pt idx="18">
                  <c:v>120.698104154162</c:v>
                </c:pt>
                <c:pt idx="19">
                  <c:v>128.646982111798</c:v>
                </c:pt>
                <c:pt idx="20">
                  <c:v>130.913846063736</c:v>
                </c:pt>
                <c:pt idx="21">
                  <c:v>132.13182173754899</c:v>
                </c:pt>
                <c:pt idx="22">
                  <c:v>131.69022119234501</c:v>
                </c:pt>
                <c:pt idx="23">
                  <c:v>130.087902652091</c:v>
                </c:pt>
                <c:pt idx="24">
                  <c:v>131.97244740386299</c:v>
                </c:pt>
                <c:pt idx="25">
                  <c:v>136.08560763276799</c:v>
                </c:pt>
                <c:pt idx="26">
                  <c:v>137.239822515225</c:v>
                </c:pt>
                <c:pt idx="27">
                  <c:v>139.912092260284</c:v>
                </c:pt>
                <c:pt idx="28">
                  <c:v>144.025288471252</c:v>
                </c:pt>
                <c:pt idx="29">
                  <c:v>143.84190632371599</c:v>
                </c:pt>
                <c:pt idx="30">
                  <c:v>144.41284491099199</c:v>
                </c:pt>
                <c:pt idx="31">
                  <c:v>146.669406270634</c:v>
                </c:pt>
                <c:pt idx="32">
                  <c:v>144.19935062765501</c:v>
                </c:pt>
                <c:pt idx="33">
                  <c:v>140.03125772475701</c:v>
                </c:pt>
                <c:pt idx="34">
                  <c:v>137.92931576394301</c:v>
                </c:pt>
                <c:pt idx="35">
                  <c:v>133.405684622016</c:v>
                </c:pt>
                <c:pt idx="36">
                  <c:v>121.138741350163</c:v>
                </c:pt>
                <c:pt idx="37">
                  <c:v>111.129322982913</c:v>
                </c:pt>
                <c:pt idx="38">
                  <c:v>104.530709767302</c:v>
                </c:pt>
                <c:pt idx="39">
                  <c:v>102.152536402517</c:v>
                </c:pt>
                <c:pt idx="40">
                  <c:v>104.47064682350501</c:v>
                </c:pt>
                <c:pt idx="41">
                  <c:v>103.175260262591</c:v>
                </c:pt>
                <c:pt idx="42">
                  <c:v>102.625807785449</c:v>
                </c:pt>
                <c:pt idx="43">
                  <c:v>102.844323527556</c:v>
                </c:pt>
                <c:pt idx="44">
                  <c:v>102.155463845705</c:v>
                </c:pt>
                <c:pt idx="45">
                  <c:v>105.091295111183</c:v>
                </c:pt>
                <c:pt idx="46">
                  <c:v>113.071968793605</c:v>
                </c:pt>
                <c:pt idx="47">
                  <c:v>118.11978212880599</c:v>
                </c:pt>
                <c:pt idx="48">
                  <c:v>114.66975625604501</c:v>
                </c:pt>
                <c:pt idx="49">
                  <c:v>110.45540530957599</c:v>
                </c:pt>
                <c:pt idx="50">
                  <c:v>110.085493975066</c:v>
                </c:pt>
                <c:pt idx="51">
                  <c:v>111.55023381967401</c:v>
                </c:pt>
                <c:pt idx="52">
                  <c:v>114.57595288299299</c:v>
                </c:pt>
                <c:pt idx="53">
                  <c:v>118.550581775221</c:v>
                </c:pt>
                <c:pt idx="54">
                  <c:v>123.28707537479001</c:v>
                </c:pt>
                <c:pt idx="55">
                  <c:v>127.565351381913</c:v>
                </c:pt>
                <c:pt idx="56">
                  <c:v>125.77140297103099</c:v>
                </c:pt>
                <c:pt idx="57">
                  <c:v>127.07525326903701</c:v>
                </c:pt>
                <c:pt idx="58">
                  <c:v>138.40292468708901</c:v>
                </c:pt>
                <c:pt idx="59">
                  <c:v>144.83874011755</c:v>
                </c:pt>
                <c:pt idx="60">
                  <c:v>145.389080213847</c:v>
                </c:pt>
                <c:pt idx="61">
                  <c:v>147.94045688179</c:v>
                </c:pt>
                <c:pt idx="62">
                  <c:v>145.43666962940199</c:v>
                </c:pt>
                <c:pt idx="63">
                  <c:v>144.5136940854</c:v>
                </c:pt>
                <c:pt idx="64">
                  <c:v>147.608613691876</c:v>
                </c:pt>
                <c:pt idx="65">
                  <c:v>148.69036541631999</c:v>
                </c:pt>
                <c:pt idx="66">
                  <c:v>149.243804508659</c:v>
                </c:pt>
                <c:pt idx="67">
                  <c:v>147.39482269434001</c:v>
                </c:pt>
                <c:pt idx="68">
                  <c:v>145.363846866655</c:v>
                </c:pt>
                <c:pt idx="69">
                  <c:v>149.686448840911</c:v>
                </c:pt>
                <c:pt idx="70">
                  <c:v>154.728902990374</c:v>
                </c:pt>
                <c:pt idx="71">
                  <c:v>153.066033971476</c:v>
                </c:pt>
                <c:pt idx="72">
                  <c:v>153.810031079613</c:v>
                </c:pt>
                <c:pt idx="73">
                  <c:v>157.630593418161</c:v>
                </c:pt>
                <c:pt idx="74">
                  <c:v>158.81816896506999</c:v>
                </c:pt>
                <c:pt idx="75">
                  <c:v>158.137395461761</c:v>
                </c:pt>
                <c:pt idx="76">
                  <c:v>159.29969877715399</c:v>
                </c:pt>
                <c:pt idx="77">
                  <c:v>161.83248539240299</c:v>
                </c:pt>
                <c:pt idx="78">
                  <c:v>163.60492452477101</c:v>
                </c:pt>
                <c:pt idx="79">
                  <c:v>165.59670096563201</c:v>
                </c:pt>
                <c:pt idx="80">
                  <c:v>161.628127950883</c:v>
                </c:pt>
                <c:pt idx="81">
                  <c:v>155.80145701127299</c:v>
                </c:pt>
                <c:pt idx="82">
                  <c:v>158.25961640814401</c:v>
                </c:pt>
                <c:pt idx="83">
                  <c:v>162.37803545489601</c:v>
                </c:pt>
                <c:pt idx="84">
                  <c:v>165.655619095123</c:v>
                </c:pt>
                <c:pt idx="85">
                  <c:v>176.20140563309999</c:v>
                </c:pt>
                <c:pt idx="86">
                  <c:v>187.00249883388599</c:v>
                </c:pt>
                <c:pt idx="87">
                  <c:v>191.473134811656</c:v>
                </c:pt>
                <c:pt idx="88">
                  <c:v>193.788513869138</c:v>
                </c:pt>
                <c:pt idx="89">
                  <c:v>196.69418373616099</c:v>
                </c:pt>
                <c:pt idx="90">
                  <c:v>199.422056814683</c:v>
                </c:pt>
                <c:pt idx="91">
                  <c:v>195.18525904707599</c:v>
                </c:pt>
                <c:pt idx="92">
                  <c:v>185.976868279315</c:v>
                </c:pt>
                <c:pt idx="93">
                  <c:v>179.52890513220399</c:v>
                </c:pt>
                <c:pt idx="94">
                  <c:v>179.392661575993</c:v>
                </c:pt>
                <c:pt idx="95">
                  <c:v>178.522667353446</c:v>
                </c:pt>
                <c:pt idx="96">
                  <c:v>172.07458311722399</c:v>
                </c:pt>
                <c:pt idx="97">
                  <c:v>168.699780583386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5B-459B-B972-C57E50931E5C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Regional!$N$23:$N$120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Regional!$T$23:$T$120</c:f>
              <c:numCache>
                <c:formatCode>0</c:formatCode>
                <c:ptCount val="98"/>
                <c:pt idx="0">
                  <c:v>75.625320105163496</c:v>
                </c:pt>
                <c:pt idx="1">
                  <c:v>84.222241844089595</c:v>
                </c:pt>
                <c:pt idx="2">
                  <c:v>96.774862883276001</c:v>
                </c:pt>
                <c:pt idx="3">
                  <c:v>100</c:v>
                </c:pt>
                <c:pt idx="4">
                  <c:v>103.719178750463</c:v>
                </c:pt>
                <c:pt idx="5">
                  <c:v>109.560632081183</c:v>
                </c:pt>
                <c:pt idx="6">
                  <c:v>107.630235750873</c:v>
                </c:pt>
                <c:pt idx="7">
                  <c:v>102.774171212776</c:v>
                </c:pt>
                <c:pt idx="8">
                  <c:v>102.594513758055</c:v>
                </c:pt>
                <c:pt idx="9">
                  <c:v>106.13660724154801</c:v>
                </c:pt>
                <c:pt idx="10">
                  <c:v>106.24875428711</c:v>
                </c:pt>
                <c:pt idx="11">
                  <c:v>103.622285901608</c:v>
                </c:pt>
                <c:pt idx="12">
                  <c:v>106.33338393958999</c:v>
                </c:pt>
                <c:pt idx="13">
                  <c:v>106.358311002251</c:v>
                </c:pt>
                <c:pt idx="14">
                  <c:v>102.44706387473801</c:v>
                </c:pt>
                <c:pt idx="15">
                  <c:v>108.106807652852</c:v>
                </c:pt>
                <c:pt idx="16">
                  <c:v>122.659430215573</c:v>
                </c:pt>
                <c:pt idx="17">
                  <c:v>128.411556607417</c:v>
                </c:pt>
                <c:pt idx="18">
                  <c:v>125.348213488139</c:v>
                </c:pt>
                <c:pt idx="19">
                  <c:v>129.61306867435201</c:v>
                </c:pt>
                <c:pt idx="20">
                  <c:v>137.98126874771</c:v>
                </c:pt>
                <c:pt idx="21">
                  <c:v>138.13751929631101</c:v>
                </c:pt>
                <c:pt idx="22">
                  <c:v>142.388535195016</c:v>
                </c:pt>
                <c:pt idx="23">
                  <c:v>155.32574094624599</c:v>
                </c:pt>
                <c:pt idx="24">
                  <c:v>161.54251163817901</c:v>
                </c:pt>
                <c:pt idx="25">
                  <c:v>167.52050979409199</c:v>
                </c:pt>
                <c:pt idx="26">
                  <c:v>179.497387024087</c:v>
                </c:pt>
                <c:pt idx="27">
                  <c:v>190.02108547997801</c:v>
                </c:pt>
                <c:pt idx="28">
                  <c:v>193.613450685651</c:v>
                </c:pt>
                <c:pt idx="29">
                  <c:v>192.02608760042099</c:v>
                </c:pt>
                <c:pt idx="30">
                  <c:v>195.71112417025199</c:v>
                </c:pt>
                <c:pt idx="31">
                  <c:v>198.35068663368199</c:v>
                </c:pt>
                <c:pt idx="32">
                  <c:v>182.64595018920301</c:v>
                </c:pt>
                <c:pt idx="33">
                  <c:v>173.54181679539599</c:v>
                </c:pt>
                <c:pt idx="34">
                  <c:v>177.32888481582401</c:v>
                </c:pt>
                <c:pt idx="35">
                  <c:v>174.51037043291899</c:v>
                </c:pt>
                <c:pt idx="36">
                  <c:v>157.85748345721501</c:v>
                </c:pt>
                <c:pt idx="37">
                  <c:v>131.340806755242</c:v>
                </c:pt>
                <c:pt idx="38">
                  <c:v>119.215540675507</c:v>
                </c:pt>
                <c:pt idx="39">
                  <c:v>124.19929889895199</c:v>
                </c:pt>
                <c:pt idx="40">
                  <c:v>135.60633319896601</c:v>
                </c:pt>
                <c:pt idx="41">
                  <c:v>141.88348001825</c:v>
                </c:pt>
                <c:pt idx="42">
                  <c:v>140.329851696074</c:v>
                </c:pt>
                <c:pt idx="43">
                  <c:v>143.34877193588801</c:v>
                </c:pt>
                <c:pt idx="44">
                  <c:v>151.32981451236799</c:v>
                </c:pt>
                <c:pt idx="45">
                  <c:v>152.73101908372001</c:v>
                </c:pt>
                <c:pt idx="46">
                  <c:v>150.10900668212599</c:v>
                </c:pt>
                <c:pt idx="47">
                  <c:v>154.61113527787501</c:v>
                </c:pt>
                <c:pt idx="48">
                  <c:v>158.62234302364701</c:v>
                </c:pt>
                <c:pt idx="49">
                  <c:v>158.672651598268</c:v>
                </c:pt>
                <c:pt idx="50">
                  <c:v>163.25215881402499</c:v>
                </c:pt>
                <c:pt idx="51">
                  <c:v>170.11723295913001</c:v>
                </c:pt>
                <c:pt idx="52">
                  <c:v>175.47432829206599</c:v>
                </c:pt>
                <c:pt idx="53">
                  <c:v>184.512464787173</c:v>
                </c:pt>
                <c:pt idx="54">
                  <c:v>192.04210555999799</c:v>
                </c:pt>
                <c:pt idx="55">
                  <c:v>189.919276646638</c:v>
                </c:pt>
                <c:pt idx="56">
                  <c:v>182.97225016601001</c:v>
                </c:pt>
                <c:pt idx="57">
                  <c:v>181.25738961127999</c:v>
                </c:pt>
                <c:pt idx="58">
                  <c:v>190.521001883282</c:v>
                </c:pt>
                <c:pt idx="59">
                  <c:v>204.15994864014999</c:v>
                </c:pt>
                <c:pt idx="60">
                  <c:v>215.10741254768899</c:v>
                </c:pt>
                <c:pt idx="61">
                  <c:v>225.58921598408401</c:v>
                </c:pt>
                <c:pt idx="62">
                  <c:v>226.633204336852</c:v>
                </c:pt>
                <c:pt idx="63">
                  <c:v>219.64097868048501</c:v>
                </c:pt>
                <c:pt idx="64">
                  <c:v>217.563184148396</c:v>
                </c:pt>
                <c:pt idx="65">
                  <c:v>214.56324840459101</c:v>
                </c:pt>
                <c:pt idx="66">
                  <c:v>212.53988973766999</c:v>
                </c:pt>
                <c:pt idx="67">
                  <c:v>211.88950554081401</c:v>
                </c:pt>
                <c:pt idx="68">
                  <c:v>217.34611865612999</c:v>
                </c:pt>
                <c:pt idx="69">
                  <c:v>232.283641350474</c:v>
                </c:pt>
                <c:pt idx="70">
                  <c:v>236.40939426548201</c:v>
                </c:pt>
                <c:pt idx="71">
                  <c:v>242.986868137258</c:v>
                </c:pt>
                <c:pt idx="72">
                  <c:v>253.780370507594</c:v>
                </c:pt>
                <c:pt idx="73">
                  <c:v>237.751766249209</c:v>
                </c:pt>
                <c:pt idx="74">
                  <c:v>217.680183908787</c:v>
                </c:pt>
                <c:pt idx="75">
                  <c:v>214.784979799052</c:v>
                </c:pt>
                <c:pt idx="76">
                  <c:v>228.373816700189</c:v>
                </c:pt>
                <c:pt idx="77">
                  <c:v>242.12424699006101</c:v>
                </c:pt>
                <c:pt idx="78">
                  <c:v>240.32910647716301</c:v>
                </c:pt>
                <c:pt idx="79">
                  <c:v>239.288392468501</c:v>
                </c:pt>
                <c:pt idx="80">
                  <c:v>241.189743724843</c:v>
                </c:pt>
                <c:pt idx="81">
                  <c:v>248.526400857418</c:v>
                </c:pt>
                <c:pt idx="82">
                  <c:v>257.10328802359402</c:v>
                </c:pt>
                <c:pt idx="83">
                  <c:v>253.989766167314</c:v>
                </c:pt>
                <c:pt idx="84">
                  <c:v>245.88498721382101</c:v>
                </c:pt>
                <c:pt idx="85">
                  <c:v>256.68263174210603</c:v>
                </c:pt>
                <c:pt idx="86">
                  <c:v>287.84781956120099</c:v>
                </c:pt>
                <c:pt idx="87">
                  <c:v>295.59727173761098</c:v>
                </c:pt>
                <c:pt idx="88">
                  <c:v>273.12285876235097</c:v>
                </c:pt>
                <c:pt idx="89">
                  <c:v>257.36369893570799</c:v>
                </c:pt>
                <c:pt idx="90">
                  <c:v>248.93831186807299</c:v>
                </c:pt>
                <c:pt idx="91">
                  <c:v>255.42285701700499</c:v>
                </c:pt>
                <c:pt idx="92">
                  <c:v>262.27995101797597</c:v>
                </c:pt>
                <c:pt idx="93">
                  <c:v>257.11724441229597</c:v>
                </c:pt>
                <c:pt idx="94">
                  <c:v>267.02521618689298</c:v>
                </c:pt>
                <c:pt idx="95">
                  <c:v>266.94077102223702</c:v>
                </c:pt>
                <c:pt idx="96">
                  <c:v>253.45198198750899</c:v>
                </c:pt>
                <c:pt idx="97">
                  <c:v>248.80671830144999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5B-459B-B972-C57E50931E5C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Regional!$N$23:$N$120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Regional!$U$23:$U$120</c:f>
              <c:numCache>
                <c:formatCode>0</c:formatCode>
                <c:ptCount val="98"/>
                <c:pt idx="0">
                  <c:v>98.169302871767798</c:v>
                </c:pt>
                <c:pt idx="1">
                  <c:v>97.878448219806401</c:v>
                </c:pt>
                <c:pt idx="2">
                  <c:v>98.763643053391107</c:v>
                </c:pt>
                <c:pt idx="3">
                  <c:v>100</c:v>
                </c:pt>
                <c:pt idx="4">
                  <c:v>100.53561157027001</c:v>
                </c:pt>
                <c:pt idx="5">
                  <c:v>99.741591233098305</c:v>
                </c:pt>
                <c:pt idx="6">
                  <c:v>98.153232981489396</c:v>
                </c:pt>
                <c:pt idx="7">
                  <c:v>99.0551820156888</c:v>
                </c:pt>
                <c:pt idx="8">
                  <c:v>102.427201839608</c:v>
                </c:pt>
                <c:pt idx="9">
                  <c:v>103.828901663133</c:v>
                </c:pt>
                <c:pt idx="10">
                  <c:v>104.470731823676</c:v>
                </c:pt>
                <c:pt idx="11">
                  <c:v>107.66991042772401</c:v>
                </c:pt>
                <c:pt idx="12">
                  <c:v>111.59227740767599</c:v>
                </c:pt>
                <c:pt idx="13">
                  <c:v>112.980554976665</c:v>
                </c:pt>
                <c:pt idx="14">
                  <c:v>111.760050888506</c:v>
                </c:pt>
                <c:pt idx="15">
                  <c:v>112.372664252223</c:v>
                </c:pt>
                <c:pt idx="16">
                  <c:v>116.546885347947</c:v>
                </c:pt>
                <c:pt idx="17">
                  <c:v>122.828833162629</c:v>
                </c:pt>
                <c:pt idx="18">
                  <c:v>128.871099577319</c:v>
                </c:pt>
                <c:pt idx="19">
                  <c:v>133.37562012312199</c:v>
                </c:pt>
                <c:pt idx="20">
                  <c:v>137.892171225863</c:v>
                </c:pt>
                <c:pt idx="21">
                  <c:v>144.99331200295299</c:v>
                </c:pt>
                <c:pt idx="22">
                  <c:v>153.76481246166</c:v>
                </c:pt>
                <c:pt idx="23">
                  <c:v>157.41187602381899</c:v>
                </c:pt>
                <c:pt idx="24">
                  <c:v>157.50173942142899</c:v>
                </c:pt>
                <c:pt idx="25">
                  <c:v>159.48598874426901</c:v>
                </c:pt>
                <c:pt idx="26">
                  <c:v>159.315241036884</c:v>
                </c:pt>
                <c:pt idx="27">
                  <c:v>158.60819296833699</c:v>
                </c:pt>
                <c:pt idx="28">
                  <c:v>161.651516437038</c:v>
                </c:pt>
                <c:pt idx="29">
                  <c:v>164.598318828082</c:v>
                </c:pt>
                <c:pt idx="30">
                  <c:v>164.330556533541</c:v>
                </c:pt>
                <c:pt idx="31">
                  <c:v>162.038447455403</c:v>
                </c:pt>
                <c:pt idx="32">
                  <c:v>157.83766808281101</c:v>
                </c:pt>
                <c:pt idx="33">
                  <c:v>153.25611197139301</c:v>
                </c:pt>
                <c:pt idx="34">
                  <c:v>147.84864270678599</c:v>
                </c:pt>
                <c:pt idx="35">
                  <c:v>141.713534960267</c:v>
                </c:pt>
                <c:pt idx="36">
                  <c:v>132.63964008667901</c:v>
                </c:pt>
                <c:pt idx="37">
                  <c:v>120.902358629758</c:v>
                </c:pt>
                <c:pt idx="38">
                  <c:v>113.661879578398</c:v>
                </c:pt>
                <c:pt idx="39">
                  <c:v>111.06209113553901</c:v>
                </c:pt>
                <c:pt idx="40">
                  <c:v>111.340435628112</c:v>
                </c:pt>
                <c:pt idx="41">
                  <c:v>116.794082886607</c:v>
                </c:pt>
                <c:pt idx="42">
                  <c:v>124.90829652628901</c:v>
                </c:pt>
                <c:pt idx="43">
                  <c:v>129.12695773964501</c:v>
                </c:pt>
                <c:pt idx="44">
                  <c:v>128.886952937442</c:v>
                </c:pt>
                <c:pt idx="45">
                  <c:v>127.167169216988</c:v>
                </c:pt>
                <c:pt idx="46">
                  <c:v>128.35803570481801</c:v>
                </c:pt>
                <c:pt idx="47">
                  <c:v>130.89061097141999</c:v>
                </c:pt>
                <c:pt idx="48">
                  <c:v>131.04105129202301</c:v>
                </c:pt>
                <c:pt idx="49">
                  <c:v>132.234526106853</c:v>
                </c:pt>
                <c:pt idx="50">
                  <c:v>135.18134181430801</c:v>
                </c:pt>
                <c:pt idx="51">
                  <c:v>137.69493870008199</c:v>
                </c:pt>
                <c:pt idx="52">
                  <c:v>140.61576182681699</c:v>
                </c:pt>
                <c:pt idx="53">
                  <c:v>143.57444141456699</c:v>
                </c:pt>
                <c:pt idx="54">
                  <c:v>146.41802838854699</c:v>
                </c:pt>
                <c:pt idx="55">
                  <c:v>149.47430733845599</c:v>
                </c:pt>
                <c:pt idx="56">
                  <c:v>152.05219867529399</c:v>
                </c:pt>
                <c:pt idx="57">
                  <c:v>154.735457466486</c:v>
                </c:pt>
                <c:pt idx="58">
                  <c:v>157.42270503976701</c:v>
                </c:pt>
                <c:pt idx="59">
                  <c:v>161.254767532127</c:v>
                </c:pt>
                <c:pt idx="60">
                  <c:v>166.87859581787001</c:v>
                </c:pt>
                <c:pt idx="61">
                  <c:v>170.66635332927899</c:v>
                </c:pt>
                <c:pt idx="62">
                  <c:v>173.05776869164501</c:v>
                </c:pt>
                <c:pt idx="63">
                  <c:v>174.22661081160399</c:v>
                </c:pt>
                <c:pt idx="64">
                  <c:v>175.50875019768901</c:v>
                </c:pt>
                <c:pt idx="65">
                  <c:v>180.78076647411399</c:v>
                </c:pt>
                <c:pt idx="66">
                  <c:v>183.49902754319899</c:v>
                </c:pt>
                <c:pt idx="67">
                  <c:v>181.53970350693001</c:v>
                </c:pt>
                <c:pt idx="68">
                  <c:v>182.40725024068999</c:v>
                </c:pt>
                <c:pt idx="69">
                  <c:v>187.178278208851</c:v>
                </c:pt>
                <c:pt idx="70">
                  <c:v>191.24378795715501</c:v>
                </c:pt>
                <c:pt idx="71">
                  <c:v>193.12756279718201</c:v>
                </c:pt>
                <c:pt idx="72">
                  <c:v>195.55593039750099</c:v>
                </c:pt>
                <c:pt idx="73">
                  <c:v>200.56685004467701</c:v>
                </c:pt>
                <c:pt idx="74">
                  <c:v>204.46403561141</c:v>
                </c:pt>
                <c:pt idx="75">
                  <c:v>204.99974906005201</c:v>
                </c:pt>
                <c:pt idx="76">
                  <c:v>207.89225027093801</c:v>
                </c:pt>
                <c:pt idx="77">
                  <c:v>211.77944819003801</c:v>
                </c:pt>
                <c:pt idx="78">
                  <c:v>212.53996996985299</c:v>
                </c:pt>
                <c:pt idx="79">
                  <c:v>214.874885428667</c:v>
                </c:pt>
                <c:pt idx="80">
                  <c:v>219.423811745374</c:v>
                </c:pt>
                <c:pt idx="81">
                  <c:v>222.66775674666499</c:v>
                </c:pt>
                <c:pt idx="82">
                  <c:v>226.55748017684701</c:v>
                </c:pt>
                <c:pt idx="83">
                  <c:v>231.56238886512901</c:v>
                </c:pt>
                <c:pt idx="84">
                  <c:v>236.68821790502</c:v>
                </c:pt>
                <c:pt idx="85">
                  <c:v>247.80041949933201</c:v>
                </c:pt>
                <c:pt idx="86">
                  <c:v>267.875153690302</c:v>
                </c:pt>
                <c:pt idx="87">
                  <c:v>284.38588575285797</c:v>
                </c:pt>
                <c:pt idx="88">
                  <c:v>296.05658605788398</c:v>
                </c:pt>
                <c:pt idx="89">
                  <c:v>306.66540625902002</c:v>
                </c:pt>
                <c:pt idx="90">
                  <c:v>303.111824639914</c:v>
                </c:pt>
                <c:pt idx="91">
                  <c:v>290.08643327916502</c:v>
                </c:pt>
                <c:pt idx="92">
                  <c:v>279.70890882148302</c:v>
                </c:pt>
                <c:pt idx="93">
                  <c:v>271.33366722525102</c:v>
                </c:pt>
                <c:pt idx="94">
                  <c:v>264.760070270749</c:v>
                </c:pt>
                <c:pt idx="95">
                  <c:v>256.472105932793</c:v>
                </c:pt>
                <c:pt idx="96">
                  <c:v>248.563491283144</c:v>
                </c:pt>
                <c:pt idx="97">
                  <c:v>248.722372032116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5B-459B-B972-C57E50931E5C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Regional!$N$23:$N$120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Regional!$V$23:$V$120</c:f>
              <c:numCache>
                <c:formatCode>0</c:formatCode>
                <c:ptCount val="98"/>
                <c:pt idx="0">
                  <c:v>90.994389193532299</c:v>
                </c:pt>
                <c:pt idx="1">
                  <c:v>94.762875808906699</c:v>
                </c:pt>
                <c:pt idx="2">
                  <c:v>97.745788900514498</c:v>
                </c:pt>
                <c:pt idx="3">
                  <c:v>100</c:v>
                </c:pt>
                <c:pt idx="4">
                  <c:v>100.04928939862</c:v>
                </c:pt>
                <c:pt idx="5">
                  <c:v>98.908145908883199</c:v>
                </c:pt>
                <c:pt idx="6">
                  <c:v>98.534928685903395</c:v>
                </c:pt>
                <c:pt idx="7">
                  <c:v>98.703418789503203</c:v>
                </c:pt>
                <c:pt idx="8">
                  <c:v>99.512786914949402</c:v>
                </c:pt>
                <c:pt idx="9">
                  <c:v>99.992508830065603</c:v>
                </c:pt>
                <c:pt idx="10">
                  <c:v>101.05786769292401</c:v>
                </c:pt>
                <c:pt idx="11">
                  <c:v>103.774790876737</c:v>
                </c:pt>
                <c:pt idx="12">
                  <c:v>106.809512979434</c:v>
                </c:pt>
                <c:pt idx="13">
                  <c:v>109.835349292947</c:v>
                </c:pt>
                <c:pt idx="14">
                  <c:v>110.84242072030101</c:v>
                </c:pt>
                <c:pt idx="15">
                  <c:v>111.160341185186</c:v>
                </c:pt>
                <c:pt idx="16">
                  <c:v>115.243579008038</c:v>
                </c:pt>
                <c:pt idx="17">
                  <c:v>121.81732094665099</c:v>
                </c:pt>
                <c:pt idx="18">
                  <c:v>126.423069135658</c:v>
                </c:pt>
                <c:pt idx="19">
                  <c:v>128.296838825479</c:v>
                </c:pt>
                <c:pt idx="20">
                  <c:v>131.25884996871801</c:v>
                </c:pt>
                <c:pt idx="21">
                  <c:v>136.32634228719499</c:v>
                </c:pt>
                <c:pt idx="22">
                  <c:v>141.73286190016</c:v>
                </c:pt>
                <c:pt idx="23">
                  <c:v>147.315972407966</c:v>
                </c:pt>
                <c:pt idx="24">
                  <c:v>152.21906688157301</c:v>
                </c:pt>
                <c:pt idx="25">
                  <c:v>155.11264374901901</c:v>
                </c:pt>
                <c:pt idx="26">
                  <c:v>157.74157364364299</c:v>
                </c:pt>
                <c:pt idx="27">
                  <c:v>161.929169246892</c:v>
                </c:pt>
                <c:pt idx="28">
                  <c:v>168.10144115549301</c:v>
                </c:pt>
                <c:pt idx="29">
                  <c:v>175.389765642062</c:v>
                </c:pt>
                <c:pt idx="30">
                  <c:v>177.523967471942</c:v>
                </c:pt>
                <c:pt idx="31">
                  <c:v>172.084876587103</c:v>
                </c:pt>
                <c:pt idx="32">
                  <c:v>167.01909977464399</c:v>
                </c:pt>
                <c:pt idx="33">
                  <c:v>165.17284255125901</c:v>
                </c:pt>
                <c:pt idx="34">
                  <c:v>160.64998086747801</c:v>
                </c:pt>
                <c:pt idx="35">
                  <c:v>152.748455569333</c:v>
                </c:pt>
                <c:pt idx="36">
                  <c:v>139.06240639023699</c:v>
                </c:pt>
                <c:pt idx="37">
                  <c:v>126.421808515329</c:v>
                </c:pt>
                <c:pt idx="38">
                  <c:v>118.181800161883</c:v>
                </c:pt>
                <c:pt idx="39">
                  <c:v>109.972343465205</c:v>
                </c:pt>
                <c:pt idx="40">
                  <c:v>110.568526478927</c:v>
                </c:pt>
                <c:pt idx="41">
                  <c:v>118.457317350723</c:v>
                </c:pt>
                <c:pt idx="42">
                  <c:v>120.675502917182</c:v>
                </c:pt>
                <c:pt idx="43">
                  <c:v>120.35840737233499</c:v>
                </c:pt>
                <c:pt idx="44">
                  <c:v>123.56705268810801</c:v>
                </c:pt>
                <c:pt idx="45">
                  <c:v>126.47804655447599</c:v>
                </c:pt>
                <c:pt idx="46">
                  <c:v>128.51664694238301</c:v>
                </c:pt>
                <c:pt idx="47">
                  <c:v>130.630873781242</c:v>
                </c:pt>
                <c:pt idx="48">
                  <c:v>131.345682442239</c:v>
                </c:pt>
                <c:pt idx="49">
                  <c:v>133.779791574288</c:v>
                </c:pt>
                <c:pt idx="50">
                  <c:v>137.89901895167199</c:v>
                </c:pt>
                <c:pt idx="51">
                  <c:v>139.43354747006401</c:v>
                </c:pt>
                <c:pt idx="52">
                  <c:v>142.63110097996099</c:v>
                </c:pt>
                <c:pt idx="53">
                  <c:v>147.956400573108</c:v>
                </c:pt>
                <c:pt idx="54">
                  <c:v>151.676914617156</c:v>
                </c:pt>
                <c:pt idx="55">
                  <c:v>155.20530020642099</c:v>
                </c:pt>
                <c:pt idx="56">
                  <c:v>159.79359311214799</c:v>
                </c:pt>
                <c:pt idx="57">
                  <c:v>166.26234924764901</c:v>
                </c:pt>
                <c:pt idx="58">
                  <c:v>171.28643755819201</c:v>
                </c:pt>
                <c:pt idx="59">
                  <c:v>174.358628673054</c:v>
                </c:pt>
                <c:pt idx="60">
                  <c:v>179.24588810859399</c:v>
                </c:pt>
                <c:pt idx="61">
                  <c:v>182.89448457140699</c:v>
                </c:pt>
                <c:pt idx="62">
                  <c:v>184.50530294985501</c:v>
                </c:pt>
                <c:pt idx="63">
                  <c:v>186.93754109517801</c:v>
                </c:pt>
                <c:pt idx="64">
                  <c:v>190.447261945978</c:v>
                </c:pt>
                <c:pt idx="65">
                  <c:v>196.723135257206</c:v>
                </c:pt>
                <c:pt idx="66">
                  <c:v>203.77160136618201</c:v>
                </c:pt>
                <c:pt idx="67">
                  <c:v>206.18750627722</c:v>
                </c:pt>
                <c:pt idx="68">
                  <c:v>206.95226309710401</c:v>
                </c:pt>
                <c:pt idx="69">
                  <c:v>211.13854524204999</c:v>
                </c:pt>
                <c:pt idx="70">
                  <c:v>216.971489174982</c:v>
                </c:pt>
                <c:pt idx="71">
                  <c:v>221.84487868406401</c:v>
                </c:pt>
                <c:pt idx="72">
                  <c:v>223.02612019101099</c:v>
                </c:pt>
                <c:pt idx="73">
                  <c:v>225.34636057763001</c:v>
                </c:pt>
                <c:pt idx="74">
                  <c:v>231.68974405260099</c:v>
                </c:pt>
                <c:pt idx="75">
                  <c:v>237.59163602587401</c:v>
                </c:pt>
                <c:pt idx="76">
                  <c:v>243.540087572565</c:v>
                </c:pt>
                <c:pt idx="77">
                  <c:v>249.04123738764901</c:v>
                </c:pt>
                <c:pt idx="78">
                  <c:v>251.37839061842899</c:v>
                </c:pt>
                <c:pt idx="79">
                  <c:v>251.04441409816701</c:v>
                </c:pt>
                <c:pt idx="80">
                  <c:v>251.880138778923</c:v>
                </c:pt>
                <c:pt idx="81">
                  <c:v>253.21327219908801</c:v>
                </c:pt>
                <c:pt idx="82">
                  <c:v>262.09535437728499</c:v>
                </c:pt>
                <c:pt idx="83">
                  <c:v>274.066632154312</c:v>
                </c:pt>
                <c:pt idx="84">
                  <c:v>279.78202005938601</c:v>
                </c:pt>
                <c:pt idx="85">
                  <c:v>289.01057913167699</c:v>
                </c:pt>
                <c:pt idx="86">
                  <c:v>305.35940009781001</c:v>
                </c:pt>
                <c:pt idx="87">
                  <c:v>322.63211980000801</c:v>
                </c:pt>
                <c:pt idx="88">
                  <c:v>334.590715073757</c:v>
                </c:pt>
                <c:pt idx="89">
                  <c:v>346.19490324497201</c:v>
                </c:pt>
                <c:pt idx="90">
                  <c:v>345.15118376936402</c:v>
                </c:pt>
                <c:pt idx="91">
                  <c:v>321.822046979503</c:v>
                </c:pt>
                <c:pt idx="92">
                  <c:v>305.32210081015103</c:v>
                </c:pt>
                <c:pt idx="93">
                  <c:v>310.51031808904099</c:v>
                </c:pt>
                <c:pt idx="94">
                  <c:v>303.09780892253099</c:v>
                </c:pt>
                <c:pt idx="95">
                  <c:v>280.38471641516099</c:v>
                </c:pt>
                <c:pt idx="96">
                  <c:v>272.52443074581998</c:v>
                </c:pt>
                <c:pt idx="97">
                  <c:v>268.886017774945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5B-459B-B972-C57E5093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RegionalPropertyType!$O$6:$O$103</c:f>
              <c:numCache>
                <c:formatCode>0</c:formatCode>
                <c:ptCount val="98"/>
                <c:pt idx="0">
                  <c:v>89.976134121841199</c:v>
                </c:pt>
                <c:pt idx="1">
                  <c:v>93.945095220889897</c:v>
                </c:pt>
                <c:pt idx="2">
                  <c:v>98.121622595310598</c:v>
                </c:pt>
                <c:pt idx="3">
                  <c:v>100</c:v>
                </c:pt>
                <c:pt idx="4">
                  <c:v>100.296694683944</c:v>
                </c:pt>
                <c:pt idx="5">
                  <c:v>100.796190357098</c:v>
                </c:pt>
                <c:pt idx="6">
                  <c:v>102.362332387329</c:v>
                </c:pt>
                <c:pt idx="7">
                  <c:v>104.232884152133</c:v>
                </c:pt>
                <c:pt idx="8">
                  <c:v>104.716623798009</c:v>
                </c:pt>
                <c:pt idx="9">
                  <c:v>104.29013988444601</c:v>
                </c:pt>
                <c:pt idx="10">
                  <c:v>103.73213166649499</c:v>
                </c:pt>
                <c:pt idx="11">
                  <c:v>105.239078791762</c:v>
                </c:pt>
                <c:pt idx="12">
                  <c:v>109.83694437419101</c:v>
                </c:pt>
                <c:pt idx="13">
                  <c:v>113.08655931134</c:v>
                </c:pt>
                <c:pt idx="14">
                  <c:v>112.1764654067</c:v>
                </c:pt>
                <c:pt idx="15">
                  <c:v>112.18883994670399</c:v>
                </c:pt>
                <c:pt idx="16">
                  <c:v>116.261338938771</c:v>
                </c:pt>
                <c:pt idx="17">
                  <c:v>120.69261831252599</c:v>
                </c:pt>
                <c:pt idx="18">
                  <c:v>121.034136100312</c:v>
                </c:pt>
                <c:pt idx="19">
                  <c:v>119.99324491721001</c:v>
                </c:pt>
                <c:pt idx="20">
                  <c:v>121.41333008408699</c:v>
                </c:pt>
                <c:pt idx="21">
                  <c:v>125.030685506533</c:v>
                </c:pt>
                <c:pt idx="22">
                  <c:v>129.03576224757299</c:v>
                </c:pt>
                <c:pt idx="23">
                  <c:v>129.86308932691</c:v>
                </c:pt>
                <c:pt idx="24">
                  <c:v>126.415755231264</c:v>
                </c:pt>
                <c:pt idx="25">
                  <c:v>122.860321204465</c:v>
                </c:pt>
                <c:pt idx="26">
                  <c:v>124.902847149349</c:v>
                </c:pt>
                <c:pt idx="27">
                  <c:v>128.40871450776501</c:v>
                </c:pt>
                <c:pt idx="28">
                  <c:v>129.10291421157501</c:v>
                </c:pt>
                <c:pt idx="29">
                  <c:v>130.09613136197001</c:v>
                </c:pt>
                <c:pt idx="30">
                  <c:v>129.785936979871</c:v>
                </c:pt>
                <c:pt idx="31">
                  <c:v>128.007956970479</c:v>
                </c:pt>
                <c:pt idx="32">
                  <c:v>124.91195914217001</c:v>
                </c:pt>
                <c:pt idx="33">
                  <c:v>119.490641008719</c:v>
                </c:pt>
                <c:pt idx="34">
                  <c:v>112.739431244638</c:v>
                </c:pt>
                <c:pt idx="35">
                  <c:v>106.090207193298</c:v>
                </c:pt>
                <c:pt idx="36">
                  <c:v>98.006380696529106</c:v>
                </c:pt>
                <c:pt idx="37">
                  <c:v>92.038217372564901</c:v>
                </c:pt>
                <c:pt idx="38">
                  <c:v>92.335437078849694</c:v>
                </c:pt>
                <c:pt idx="39">
                  <c:v>92.366607260485196</c:v>
                </c:pt>
                <c:pt idx="40">
                  <c:v>88.175239971532307</c:v>
                </c:pt>
                <c:pt idx="41">
                  <c:v>84.132687963656707</c:v>
                </c:pt>
                <c:pt idx="42">
                  <c:v>81.056162085126203</c:v>
                </c:pt>
                <c:pt idx="43">
                  <c:v>78.092192530580604</c:v>
                </c:pt>
                <c:pt idx="44">
                  <c:v>77.001192515892697</c:v>
                </c:pt>
                <c:pt idx="45">
                  <c:v>78.484609687394098</c:v>
                </c:pt>
                <c:pt idx="46">
                  <c:v>80.021283345210804</c:v>
                </c:pt>
                <c:pt idx="47">
                  <c:v>79.759602522100394</c:v>
                </c:pt>
                <c:pt idx="48">
                  <c:v>77.8620338274049</c:v>
                </c:pt>
                <c:pt idx="49">
                  <c:v>74.990514874007204</c:v>
                </c:pt>
                <c:pt idx="50">
                  <c:v>74.246254112122898</c:v>
                </c:pt>
                <c:pt idx="51">
                  <c:v>75.767263106641096</c:v>
                </c:pt>
                <c:pt idx="52">
                  <c:v>77.944768467264794</c:v>
                </c:pt>
                <c:pt idx="53">
                  <c:v>80.050007408785106</c:v>
                </c:pt>
                <c:pt idx="54">
                  <c:v>81.330857011374704</c:v>
                </c:pt>
                <c:pt idx="55">
                  <c:v>82.2058330770504</c:v>
                </c:pt>
                <c:pt idx="56">
                  <c:v>83.414703714386306</c:v>
                </c:pt>
                <c:pt idx="57">
                  <c:v>85.232440212846299</c:v>
                </c:pt>
                <c:pt idx="58">
                  <c:v>87.686072803310694</c:v>
                </c:pt>
                <c:pt idx="59">
                  <c:v>89.637988034387106</c:v>
                </c:pt>
                <c:pt idx="60">
                  <c:v>89.934852593924305</c:v>
                </c:pt>
                <c:pt idx="61">
                  <c:v>90.260032428712805</c:v>
                </c:pt>
                <c:pt idx="62">
                  <c:v>91.2624019170445</c:v>
                </c:pt>
                <c:pt idx="63">
                  <c:v>91.306319072806502</c:v>
                </c:pt>
                <c:pt idx="64">
                  <c:v>91.260323543441501</c:v>
                </c:pt>
                <c:pt idx="65">
                  <c:v>92.966172209262496</c:v>
                </c:pt>
                <c:pt idx="66">
                  <c:v>95.696334806872301</c:v>
                </c:pt>
                <c:pt idx="67">
                  <c:v>98.885201401661206</c:v>
                </c:pt>
                <c:pt idx="68">
                  <c:v>105.092968824891</c:v>
                </c:pt>
                <c:pt idx="69">
                  <c:v>113.28081996922199</c:v>
                </c:pt>
                <c:pt idx="70">
                  <c:v>112.23585298204399</c:v>
                </c:pt>
                <c:pt idx="71">
                  <c:v>106.54361330704501</c:v>
                </c:pt>
                <c:pt idx="72">
                  <c:v>106.799837136992</c:v>
                </c:pt>
                <c:pt idx="73">
                  <c:v>110.84210823043099</c:v>
                </c:pt>
                <c:pt idx="74">
                  <c:v>113.02241906358999</c:v>
                </c:pt>
                <c:pt idx="75">
                  <c:v>112.46079198029599</c:v>
                </c:pt>
                <c:pt idx="76">
                  <c:v>113.902484918974</c:v>
                </c:pt>
                <c:pt idx="77">
                  <c:v>116.146092169255</c:v>
                </c:pt>
                <c:pt idx="78">
                  <c:v>116.388724467212</c:v>
                </c:pt>
                <c:pt idx="79">
                  <c:v>115.671587536112</c:v>
                </c:pt>
                <c:pt idx="80">
                  <c:v>114.94589745013801</c:v>
                </c:pt>
                <c:pt idx="81">
                  <c:v>111.939404137539</c:v>
                </c:pt>
                <c:pt idx="82">
                  <c:v>113.93665828915999</c:v>
                </c:pt>
                <c:pt idx="83">
                  <c:v>120.653038238346</c:v>
                </c:pt>
                <c:pt idx="84">
                  <c:v>124.12860009252201</c:v>
                </c:pt>
                <c:pt idx="85">
                  <c:v>126.483397362876</c:v>
                </c:pt>
                <c:pt idx="86">
                  <c:v>129.175865581323</c:v>
                </c:pt>
                <c:pt idx="87">
                  <c:v>131.99383020469699</c:v>
                </c:pt>
                <c:pt idx="88">
                  <c:v>135.577990236076</c:v>
                </c:pt>
                <c:pt idx="89">
                  <c:v>139.79797065973401</c:v>
                </c:pt>
                <c:pt idx="90">
                  <c:v>134.24873185589101</c:v>
                </c:pt>
                <c:pt idx="91">
                  <c:v>126.81090959898</c:v>
                </c:pt>
                <c:pt idx="92">
                  <c:v>130.50446437762599</c:v>
                </c:pt>
                <c:pt idx="93">
                  <c:v>137.08436923184399</c:v>
                </c:pt>
                <c:pt idx="94">
                  <c:v>131.93305273357001</c:v>
                </c:pt>
                <c:pt idx="95">
                  <c:v>124.600052845451</c:v>
                </c:pt>
                <c:pt idx="96">
                  <c:v>125.80342470718</c:v>
                </c:pt>
                <c:pt idx="97">
                  <c:v>128.37572517549799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C2-40D7-8FD7-4CE911EEB676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RegionalPropertyType!$P$6:$P$103</c:f>
              <c:numCache>
                <c:formatCode>0</c:formatCode>
                <c:ptCount val="98"/>
                <c:pt idx="0">
                  <c:v>95.222523757061197</c:v>
                </c:pt>
                <c:pt idx="1">
                  <c:v>98.298395810103401</c:v>
                </c:pt>
                <c:pt idx="2">
                  <c:v>99.669559616833297</c:v>
                </c:pt>
                <c:pt idx="3">
                  <c:v>100</c:v>
                </c:pt>
                <c:pt idx="4">
                  <c:v>102.10231352015801</c:v>
                </c:pt>
                <c:pt idx="5">
                  <c:v>104.294734614936</c:v>
                </c:pt>
                <c:pt idx="6">
                  <c:v>104.484734618099</c:v>
                </c:pt>
                <c:pt idx="7">
                  <c:v>103.79773838067599</c:v>
                </c:pt>
                <c:pt idx="8">
                  <c:v>103.252728902085</c:v>
                </c:pt>
                <c:pt idx="9">
                  <c:v>104.462600822529</c:v>
                </c:pt>
                <c:pt idx="10">
                  <c:v>107.982352419826</c:v>
                </c:pt>
                <c:pt idx="11">
                  <c:v>109.718758176699</c:v>
                </c:pt>
                <c:pt idx="12">
                  <c:v>109.124630404597</c:v>
                </c:pt>
                <c:pt idx="13">
                  <c:v>109.651204189498</c:v>
                </c:pt>
                <c:pt idx="14">
                  <c:v>111.449951198173</c:v>
                </c:pt>
                <c:pt idx="15">
                  <c:v>113.459867634487</c:v>
                </c:pt>
                <c:pt idx="16">
                  <c:v>114.935099005013</c:v>
                </c:pt>
                <c:pt idx="17">
                  <c:v>113.681335410782</c:v>
                </c:pt>
                <c:pt idx="18">
                  <c:v>110.82423670398801</c:v>
                </c:pt>
                <c:pt idx="19">
                  <c:v>111.89859419436701</c:v>
                </c:pt>
                <c:pt idx="20">
                  <c:v>119.071796622709</c:v>
                </c:pt>
                <c:pt idx="21">
                  <c:v>126.623060195446</c:v>
                </c:pt>
                <c:pt idx="22">
                  <c:v>127.243708517592</c:v>
                </c:pt>
                <c:pt idx="23">
                  <c:v>126.197977480228</c:v>
                </c:pt>
                <c:pt idx="24">
                  <c:v>127.184203345393</c:v>
                </c:pt>
                <c:pt idx="25">
                  <c:v>128.605575124784</c:v>
                </c:pt>
                <c:pt idx="26">
                  <c:v>130.83205907724701</c:v>
                </c:pt>
                <c:pt idx="27">
                  <c:v>131.09842237221699</c:v>
                </c:pt>
                <c:pt idx="28">
                  <c:v>128.72894482916701</c:v>
                </c:pt>
                <c:pt idx="29">
                  <c:v>125.864885903729</c:v>
                </c:pt>
                <c:pt idx="30">
                  <c:v>124.47671538134399</c:v>
                </c:pt>
                <c:pt idx="31">
                  <c:v>124.570638655872</c:v>
                </c:pt>
                <c:pt idx="32">
                  <c:v>124.707877883112</c:v>
                </c:pt>
                <c:pt idx="33">
                  <c:v>124.794452462024</c:v>
                </c:pt>
                <c:pt idx="34">
                  <c:v>118.76266996882499</c:v>
                </c:pt>
                <c:pt idx="35">
                  <c:v>110.19248002353</c:v>
                </c:pt>
                <c:pt idx="36">
                  <c:v>105.430426861144</c:v>
                </c:pt>
                <c:pt idx="37">
                  <c:v>103.96059643701599</c:v>
                </c:pt>
                <c:pt idx="38">
                  <c:v>100.813312397145</c:v>
                </c:pt>
                <c:pt idx="39">
                  <c:v>94.974012830173194</c:v>
                </c:pt>
                <c:pt idx="40">
                  <c:v>92.199715839450505</c:v>
                </c:pt>
                <c:pt idx="41">
                  <c:v>91.955868149441301</c:v>
                </c:pt>
                <c:pt idx="42">
                  <c:v>89.817240683871105</c:v>
                </c:pt>
                <c:pt idx="43">
                  <c:v>86.222355720034301</c:v>
                </c:pt>
                <c:pt idx="44">
                  <c:v>86.510531761935198</c:v>
                </c:pt>
                <c:pt idx="45">
                  <c:v>90.070784872118395</c:v>
                </c:pt>
                <c:pt idx="46">
                  <c:v>89.345244057028097</c:v>
                </c:pt>
                <c:pt idx="47">
                  <c:v>86.228096610285803</c:v>
                </c:pt>
                <c:pt idx="48">
                  <c:v>85.895345040228804</c:v>
                </c:pt>
                <c:pt idx="49">
                  <c:v>86.056068052727596</c:v>
                </c:pt>
                <c:pt idx="50">
                  <c:v>87.248494602545193</c:v>
                </c:pt>
                <c:pt idx="51">
                  <c:v>88.009385835078604</c:v>
                </c:pt>
                <c:pt idx="52">
                  <c:v>88.0281497863363</c:v>
                </c:pt>
                <c:pt idx="53">
                  <c:v>89.860190414744295</c:v>
                </c:pt>
                <c:pt idx="54">
                  <c:v>91.817694077779194</c:v>
                </c:pt>
                <c:pt idx="55">
                  <c:v>93.202594154421902</c:v>
                </c:pt>
                <c:pt idx="56">
                  <c:v>97.644893001909495</c:v>
                </c:pt>
                <c:pt idx="57">
                  <c:v>103.23650840942101</c:v>
                </c:pt>
                <c:pt idx="58">
                  <c:v>104.111049845553</c:v>
                </c:pt>
                <c:pt idx="59">
                  <c:v>103.695504110126</c:v>
                </c:pt>
                <c:pt idx="60">
                  <c:v>106.36642905676899</c:v>
                </c:pt>
                <c:pt idx="61">
                  <c:v>110.672164668897</c:v>
                </c:pt>
                <c:pt idx="62">
                  <c:v>111.683684256338</c:v>
                </c:pt>
                <c:pt idx="63">
                  <c:v>110.98980789290199</c:v>
                </c:pt>
                <c:pt idx="64">
                  <c:v>115.40852533125199</c:v>
                </c:pt>
                <c:pt idx="65">
                  <c:v>121.368006862306</c:v>
                </c:pt>
                <c:pt idx="66">
                  <c:v>121.2183168862</c:v>
                </c:pt>
                <c:pt idx="67">
                  <c:v>119.839833380559</c:v>
                </c:pt>
                <c:pt idx="68">
                  <c:v>125.25485101432101</c:v>
                </c:pt>
                <c:pt idx="69">
                  <c:v>133.785749074861</c:v>
                </c:pt>
                <c:pt idx="70">
                  <c:v>138.380581259227</c:v>
                </c:pt>
                <c:pt idx="71">
                  <c:v>139.12442221701701</c:v>
                </c:pt>
                <c:pt idx="72">
                  <c:v>139.83837073901901</c:v>
                </c:pt>
                <c:pt idx="73">
                  <c:v>141.301007837702</c:v>
                </c:pt>
                <c:pt idx="74">
                  <c:v>144.53349523525199</c:v>
                </c:pt>
                <c:pt idx="75">
                  <c:v>147.818628848522</c:v>
                </c:pt>
                <c:pt idx="76">
                  <c:v>149.56556777726101</c:v>
                </c:pt>
                <c:pt idx="77">
                  <c:v>151.24534509830099</c:v>
                </c:pt>
                <c:pt idx="78">
                  <c:v>154.702268955661</c:v>
                </c:pt>
                <c:pt idx="79">
                  <c:v>158.53264428686401</c:v>
                </c:pt>
                <c:pt idx="80">
                  <c:v>161.05985540034399</c:v>
                </c:pt>
                <c:pt idx="81">
                  <c:v>163.79510175729399</c:v>
                </c:pt>
                <c:pt idx="82">
                  <c:v>165.66260358361299</c:v>
                </c:pt>
                <c:pt idx="83">
                  <c:v>168.46837180768</c:v>
                </c:pt>
                <c:pt idx="84">
                  <c:v>176.573753018774</c:v>
                </c:pt>
                <c:pt idx="85">
                  <c:v>187.38435151285401</c:v>
                </c:pt>
                <c:pt idx="86">
                  <c:v>194.27558376129201</c:v>
                </c:pt>
                <c:pt idx="87">
                  <c:v>198.042985763415</c:v>
                </c:pt>
                <c:pt idx="88">
                  <c:v>207.70549324236501</c:v>
                </c:pt>
                <c:pt idx="89">
                  <c:v>225.384986982724</c:v>
                </c:pt>
                <c:pt idx="90">
                  <c:v>231.91050356835001</c:v>
                </c:pt>
                <c:pt idx="91">
                  <c:v>225.42838196800801</c:v>
                </c:pt>
                <c:pt idx="92">
                  <c:v>224.42137064941599</c:v>
                </c:pt>
                <c:pt idx="93">
                  <c:v>230.32032072133501</c:v>
                </c:pt>
                <c:pt idx="94">
                  <c:v>240.644796884827</c:v>
                </c:pt>
                <c:pt idx="95">
                  <c:v>249.06143242529899</c:v>
                </c:pt>
                <c:pt idx="96">
                  <c:v>252.098710791033</c:v>
                </c:pt>
                <c:pt idx="97">
                  <c:v>251.019940631694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C2-40D7-8FD7-4CE911EEB676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RegionalPropertyType!$Q$6:$Q$103</c:f>
              <c:numCache>
                <c:formatCode>0</c:formatCode>
                <c:ptCount val="98"/>
                <c:pt idx="0">
                  <c:v>93.868091756211101</c:v>
                </c:pt>
                <c:pt idx="1">
                  <c:v>95.196949668647406</c:v>
                </c:pt>
                <c:pt idx="2">
                  <c:v>99.0962592922981</c:v>
                </c:pt>
                <c:pt idx="3">
                  <c:v>100</c:v>
                </c:pt>
                <c:pt idx="4">
                  <c:v>99.776410075743101</c:v>
                </c:pt>
                <c:pt idx="5">
                  <c:v>104.592966388862</c:v>
                </c:pt>
                <c:pt idx="6">
                  <c:v>111.688142847257</c:v>
                </c:pt>
                <c:pt idx="7">
                  <c:v>114.48885970686101</c:v>
                </c:pt>
                <c:pt idx="8">
                  <c:v>114.6243613597</c:v>
                </c:pt>
                <c:pt idx="9">
                  <c:v>115.488208437908</c:v>
                </c:pt>
                <c:pt idx="10">
                  <c:v>117.95236428563901</c:v>
                </c:pt>
                <c:pt idx="11">
                  <c:v>121.061494060738</c:v>
                </c:pt>
                <c:pt idx="12">
                  <c:v>124.985172925014</c:v>
                </c:pt>
                <c:pt idx="13">
                  <c:v>129.914907624611</c:v>
                </c:pt>
                <c:pt idx="14">
                  <c:v>133.11162662834101</c:v>
                </c:pt>
                <c:pt idx="15">
                  <c:v>136.65139210963099</c:v>
                </c:pt>
                <c:pt idx="16">
                  <c:v>141.34516258673801</c:v>
                </c:pt>
                <c:pt idx="17">
                  <c:v>142.758440014005</c:v>
                </c:pt>
                <c:pt idx="18">
                  <c:v>143.52500099201001</c:v>
                </c:pt>
                <c:pt idx="19">
                  <c:v>147.79844037334399</c:v>
                </c:pt>
                <c:pt idx="20">
                  <c:v>155.103512440087</c:v>
                </c:pt>
                <c:pt idx="21">
                  <c:v>162.362552236813</c:v>
                </c:pt>
                <c:pt idx="22">
                  <c:v>161.82808932200999</c:v>
                </c:pt>
                <c:pt idx="23">
                  <c:v>158.98895592613101</c:v>
                </c:pt>
                <c:pt idx="24">
                  <c:v>158.13609748168801</c:v>
                </c:pt>
                <c:pt idx="25">
                  <c:v>154.47771150989399</c:v>
                </c:pt>
                <c:pt idx="26">
                  <c:v>153.61682451803401</c:v>
                </c:pt>
                <c:pt idx="27">
                  <c:v>157.25451061618801</c:v>
                </c:pt>
                <c:pt idx="28">
                  <c:v>159.31093274857301</c:v>
                </c:pt>
                <c:pt idx="29">
                  <c:v>156.18327343534901</c:v>
                </c:pt>
                <c:pt idx="30">
                  <c:v>151.260054644826</c:v>
                </c:pt>
                <c:pt idx="31">
                  <c:v>147.438122743962</c:v>
                </c:pt>
                <c:pt idx="32">
                  <c:v>142.19368269477499</c:v>
                </c:pt>
                <c:pt idx="33">
                  <c:v>139.060079486277</c:v>
                </c:pt>
                <c:pt idx="34">
                  <c:v>133.23630920037101</c:v>
                </c:pt>
                <c:pt idx="35">
                  <c:v>123.52872945495901</c:v>
                </c:pt>
                <c:pt idx="36">
                  <c:v>118.019316155363</c:v>
                </c:pt>
                <c:pt idx="37">
                  <c:v>117.876881192035</c:v>
                </c:pt>
                <c:pt idx="38">
                  <c:v>117.48784059454</c:v>
                </c:pt>
                <c:pt idx="39">
                  <c:v>113.880427613894</c:v>
                </c:pt>
                <c:pt idx="40">
                  <c:v>109.922852430768</c:v>
                </c:pt>
                <c:pt idx="41">
                  <c:v>105.87776060604099</c:v>
                </c:pt>
                <c:pt idx="42">
                  <c:v>103.610582788049</c:v>
                </c:pt>
                <c:pt idx="43">
                  <c:v>102.965710258017</c:v>
                </c:pt>
                <c:pt idx="44">
                  <c:v>102.42832563175</c:v>
                </c:pt>
                <c:pt idx="45">
                  <c:v>101.36610494579701</c:v>
                </c:pt>
                <c:pt idx="46">
                  <c:v>100.21701554593101</c:v>
                </c:pt>
                <c:pt idx="47">
                  <c:v>99.484243361687604</c:v>
                </c:pt>
                <c:pt idx="48">
                  <c:v>97.287370423567907</c:v>
                </c:pt>
                <c:pt idx="49">
                  <c:v>96.176353554933797</c:v>
                </c:pt>
                <c:pt idx="50">
                  <c:v>99.976738663809996</c:v>
                </c:pt>
                <c:pt idx="51">
                  <c:v>102.892914789191</c:v>
                </c:pt>
                <c:pt idx="52">
                  <c:v>102.361480903079</c:v>
                </c:pt>
                <c:pt idx="53">
                  <c:v>103.685182070287</c:v>
                </c:pt>
                <c:pt idx="54">
                  <c:v>106.934389498093</c:v>
                </c:pt>
                <c:pt idx="55">
                  <c:v>108.879330919494</c:v>
                </c:pt>
                <c:pt idx="56">
                  <c:v>110.020678248059</c:v>
                </c:pt>
                <c:pt idx="57">
                  <c:v>113.21600010888601</c:v>
                </c:pt>
                <c:pt idx="58">
                  <c:v>116.001876968598</c:v>
                </c:pt>
                <c:pt idx="59">
                  <c:v>116.511617139268</c:v>
                </c:pt>
                <c:pt idx="60">
                  <c:v>118.662053854115</c:v>
                </c:pt>
                <c:pt idx="61">
                  <c:v>120.97613011400701</c:v>
                </c:pt>
                <c:pt idx="62">
                  <c:v>120.20555473533901</c:v>
                </c:pt>
                <c:pt idx="63">
                  <c:v>120.536681976079</c:v>
                </c:pt>
                <c:pt idx="64">
                  <c:v>123.882472467228</c:v>
                </c:pt>
                <c:pt idx="65">
                  <c:v>128.519450901081</c:v>
                </c:pt>
                <c:pt idx="66">
                  <c:v>132.460664878442</c:v>
                </c:pt>
                <c:pt idx="67">
                  <c:v>134.915199928889</c:v>
                </c:pt>
                <c:pt idx="68">
                  <c:v>137.39576965588699</c:v>
                </c:pt>
                <c:pt idx="69">
                  <c:v>139.67800627604299</c:v>
                </c:pt>
                <c:pt idx="70">
                  <c:v>142.542730973841</c:v>
                </c:pt>
                <c:pt idx="71">
                  <c:v>144.858896652368</c:v>
                </c:pt>
                <c:pt idx="72">
                  <c:v>144.544769858819</c:v>
                </c:pt>
                <c:pt idx="73">
                  <c:v>143.105390535829</c:v>
                </c:pt>
                <c:pt idx="74">
                  <c:v>145.83133768765501</c:v>
                </c:pt>
                <c:pt idx="75">
                  <c:v>149.36264036668501</c:v>
                </c:pt>
                <c:pt idx="76">
                  <c:v>148.45997427971</c:v>
                </c:pt>
                <c:pt idx="77">
                  <c:v>147.57981273979499</c:v>
                </c:pt>
                <c:pt idx="78">
                  <c:v>146.86756053065301</c:v>
                </c:pt>
                <c:pt idx="79">
                  <c:v>146.34933594130899</c:v>
                </c:pt>
                <c:pt idx="80">
                  <c:v>145.84441407030701</c:v>
                </c:pt>
                <c:pt idx="81">
                  <c:v>144.34587021234401</c:v>
                </c:pt>
                <c:pt idx="82">
                  <c:v>147.799905487827</c:v>
                </c:pt>
                <c:pt idx="83">
                  <c:v>153.07164637425399</c:v>
                </c:pt>
                <c:pt idx="84">
                  <c:v>156.016789390676</c:v>
                </c:pt>
                <c:pt idx="85">
                  <c:v>163.73020978500901</c:v>
                </c:pt>
                <c:pt idx="86">
                  <c:v>172.044556532081</c:v>
                </c:pt>
                <c:pt idx="87">
                  <c:v>175.54523703184401</c:v>
                </c:pt>
                <c:pt idx="88">
                  <c:v>179.42286454264101</c:v>
                </c:pt>
                <c:pt idx="89">
                  <c:v>181.69184922070599</c:v>
                </c:pt>
                <c:pt idx="90">
                  <c:v>177.76573660593701</c:v>
                </c:pt>
                <c:pt idx="91">
                  <c:v>174.88499102705899</c:v>
                </c:pt>
                <c:pt idx="92">
                  <c:v>177.843106139014</c:v>
                </c:pt>
                <c:pt idx="93">
                  <c:v>186.08888311911301</c:v>
                </c:pt>
                <c:pt idx="94">
                  <c:v>189.60945008042</c:v>
                </c:pt>
                <c:pt idx="95">
                  <c:v>186.374420123438</c:v>
                </c:pt>
                <c:pt idx="96">
                  <c:v>188.23871326356701</c:v>
                </c:pt>
                <c:pt idx="97">
                  <c:v>191.93870943009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C2-40D7-8FD7-4CE911EEB676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RegionalPropertyType!$R$6:$R$103</c:f>
              <c:numCache>
                <c:formatCode>0</c:formatCode>
                <c:ptCount val="98"/>
                <c:pt idx="0">
                  <c:v>97.198673877308906</c:v>
                </c:pt>
                <c:pt idx="1">
                  <c:v>103.86812620305599</c:v>
                </c:pt>
                <c:pt idx="2">
                  <c:v>102.25740216385699</c:v>
                </c:pt>
                <c:pt idx="3">
                  <c:v>100</c:v>
                </c:pt>
                <c:pt idx="4">
                  <c:v>105.703231566399</c:v>
                </c:pt>
                <c:pt idx="5">
                  <c:v>113.22765013049199</c:v>
                </c:pt>
                <c:pt idx="6">
                  <c:v>115.33871925254201</c:v>
                </c:pt>
                <c:pt idx="7">
                  <c:v>115.811322012817</c:v>
                </c:pt>
                <c:pt idx="8">
                  <c:v>119.300445760782</c:v>
                </c:pt>
                <c:pt idx="9">
                  <c:v>126.591790524248</c:v>
                </c:pt>
                <c:pt idx="10">
                  <c:v>135.20170826763299</c:v>
                </c:pt>
                <c:pt idx="11">
                  <c:v>138.03215378504299</c:v>
                </c:pt>
                <c:pt idx="12">
                  <c:v>137.89768138606601</c:v>
                </c:pt>
                <c:pt idx="13">
                  <c:v>139.87772474948201</c:v>
                </c:pt>
                <c:pt idx="14">
                  <c:v>143.692316936883</c:v>
                </c:pt>
                <c:pt idx="15">
                  <c:v>148.60603503610099</c:v>
                </c:pt>
                <c:pt idx="16">
                  <c:v>154.01056863698199</c:v>
                </c:pt>
                <c:pt idx="17">
                  <c:v>160.12012411194101</c:v>
                </c:pt>
                <c:pt idx="18">
                  <c:v>168.17366210355701</c:v>
                </c:pt>
                <c:pt idx="19">
                  <c:v>172.672352559725</c:v>
                </c:pt>
                <c:pt idx="20">
                  <c:v>170.99083569212101</c:v>
                </c:pt>
                <c:pt idx="21">
                  <c:v>169.942133775429</c:v>
                </c:pt>
                <c:pt idx="22">
                  <c:v>173.53436705582601</c:v>
                </c:pt>
                <c:pt idx="23">
                  <c:v>177.26081067932699</c:v>
                </c:pt>
                <c:pt idx="24">
                  <c:v>175.49921623138201</c:v>
                </c:pt>
                <c:pt idx="25">
                  <c:v>171.79985339076899</c:v>
                </c:pt>
                <c:pt idx="26">
                  <c:v>169.22941763486801</c:v>
                </c:pt>
                <c:pt idx="27">
                  <c:v>167.064144153223</c:v>
                </c:pt>
                <c:pt idx="28">
                  <c:v>163.4121725068</c:v>
                </c:pt>
                <c:pt idx="29">
                  <c:v>159.14098432750899</c:v>
                </c:pt>
                <c:pt idx="30">
                  <c:v>155.88565674355399</c:v>
                </c:pt>
                <c:pt idx="31">
                  <c:v>152.206100659067</c:v>
                </c:pt>
                <c:pt idx="32">
                  <c:v>144.83624735233599</c:v>
                </c:pt>
                <c:pt idx="33">
                  <c:v>137.325577500093</c:v>
                </c:pt>
                <c:pt idx="34">
                  <c:v>129.028863202678</c:v>
                </c:pt>
                <c:pt idx="35">
                  <c:v>121.60476030836899</c:v>
                </c:pt>
                <c:pt idx="36">
                  <c:v>117.907970424072</c:v>
                </c:pt>
                <c:pt idx="37">
                  <c:v>112.891501083945</c:v>
                </c:pt>
                <c:pt idx="38">
                  <c:v>103.137462766696</c:v>
                </c:pt>
                <c:pt idx="39">
                  <c:v>96.204678431395394</c:v>
                </c:pt>
                <c:pt idx="40">
                  <c:v>95.140932571930193</c:v>
                </c:pt>
                <c:pt idx="41">
                  <c:v>95.786964014529104</c:v>
                </c:pt>
                <c:pt idx="42">
                  <c:v>94.835036667423495</c:v>
                </c:pt>
                <c:pt idx="43">
                  <c:v>92.666281792257095</c:v>
                </c:pt>
                <c:pt idx="44">
                  <c:v>94.686959298910494</c:v>
                </c:pt>
                <c:pt idx="45">
                  <c:v>99.148212960887903</c:v>
                </c:pt>
                <c:pt idx="46">
                  <c:v>104.722874071161</c:v>
                </c:pt>
                <c:pt idx="47">
                  <c:v>107.44083727617701</c:v>
                </c:pt>
                <c:pt idx="48">
                  <c:v>102.76298429273</c:v>
                </c:pt>
                <c:pt idx="49">
                  <c:v>98.792912752282405</c:v>
                </c:pt>
                <c:pt idx="50">
                  <c:v>105.007327958012</c:v>
                </c:pt>
                <c:pt idx="51">
                  <c:v>113.760686006808</c:v>
                </c:pt>
                <c:pt idx="52">
                  <c:v>118.89245782368199</c:v>
                </c:pt>
                <c:pt idx="53">
                  <c:v>126.20353827691299</c:v>
                </c:pt>
                <c:pt idx="54">
                  <c:v>129.98066895893999</c:v>
                </c:pt>
                <c:pt idx="55">
                  <c:v>130.05577375231999</c:v>
                </c:pt>
                <c:pt idx="56">
                  <c:v>134.17531941664501</c:v>
                </c:pt>
                <c:pt idx="57">
                  <c:v>140.25682700887799</c:v>
                </c:pt>
                <c:pt idx="58">
                  <c:v>142.471235933049</c:v>
                </c:pt>
                <c:pt idx="59">
                  <c:v>143.45296115269801</c:v>
                </c:pt>
                <c:pt idx="60">
                  <c:v>147.34991943889599</c:v>
                </c:pt>
                <c:pt idx="61">
                  <c:v>155.92011122221501</c:v>
                </c:pt>
                <c:pt idx="62">
                  <c:v>162.619134236593</c:v>
                </c:pt>
                <c:pt idx="63">
                  <c:v>162.66296763759399</c:v>
                </c:pt>
                <c:pt idx="64">
                  <c:v>162.85856462067801</c:v>
                </c:pt>
                <c:pt idx="65">
                  <c:v>165.93592738096601</c:v>
                </c:pt>
                <c:pt idx="66">
                  <c:v>173.096530728673</c:v>
                </c:pt>
                <c:pt idx="67">
                  <c:v>181.39108400423601</c:v>
                </c:pt>
                <c:pt idx="68">
                  <c:v>191.12353658355599</c:v>
                </c:pt>
                <c:pt idx="69">
                  <c:v>201.35611411425199</c:v>
                </c:pt>
                <c:pt idx="70">
                  <c:v>199.51498807265199</c:v>
                </c:pt>
                <c:pt idx="71">
                  <c:v>195.273698690038</c:v>
                </c:pt>
                <c:pt idx="72">
                  <c:v>199.947172861365</c:v>
                </c:pt>
                <c:pt idx="73">
                  <c:v>206.897479772796</c:v>
                </c:pt>
                <c:pt idx="74">
                  <c:v>210.98893995188101</c:v>
                </c:pt>
                <c:pt idx="75">
                  <c:v>211.35974354090001</c:v>
                </c:pt>
                <c:pt idx="76">
                  <c:v>211.24837521363099</c:v>
                </c:pt>
                <c:pt idx="77">
                  <c:v>214.39751681335599</c:v>
                </c:pt>
                <c:pt idx="78">
                  <c:v>219.47744670309501</c:v>
                </c:pt>
                <c:pt idx="79">
                  <c:v>223.07088332811401</c:v>
                </c:pt>
                <c:pt idx="80">
                  <c:v>224.39482069458799</c:v>
                </c:pt>
                <c:pt idx="81">
                  <c:v>223.225941713281</c:v>
                </c:pt>
                <c:pt idx="82">
                  <c:v>229.77185371161099</c:v>
                </c:pt>
                <c:pt idx="83">
                  <c:v>243.55416463516499</c:v>
                </c:pt>
                <c:pt idx="84">
                  <c:v>257.80027923134799</c:v>
                </c:pt>
                <c:pt idx="85">
                  <c:v>273.14242642332698</c:v>
                </c:pt>
                <c:pt idx="86">
                  <c:v>282.38215965524398</c:v>
                </c:pt>
                <c:pt idx="87">
                  <c:v>286.53057782993397</c:v>
                </c:pt>
                <c:pt idx="88">
                  <c:v>299.32803204516898</c:v>
                </c:pt>
                <c:pt idx="89">
                  <c:v>319.93049359480398</c:v>
                </c:pt>
                <c:pt idx="90">
                  <c:v>312.64578939338298</c:v>
                </c:pt>
                <c:pt idx="91">
                  <c:v>291.62421280645498</c:v>
                </c:pt>
                <c:pt idx="92">
                  <c:v>289.01121575891199</c:v>
                </c:pt>
                <c:pt idx="93">
                  <c:v>293.64206835937</c:v>
                </c:pt>
                <c:pt idx="94">
                  <c:v>293.09225958789398</c:v>
                </c:pt>
                <c:pt idx="95">
                  <c:v>290.27328446585301</c:v>
                </c:pt>
                <c:pt idx="96">
                  <c:v>290.451959385995</c:v>
                </c:pt>
                <c:pt idx="97">
                  <c:v>295.77336483106802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C2-40D7-8FD7-4CE911EEB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RegionalPropertyType!$S$6:$S$103</c:f>
              <c:numCache>
                <c:formatCode>0</c:formatCode>
                <c:ptCount val="98"/>
                <c:pt idx="0">
                  <c:v>91.302073286366607</c:v>
                </c:pt>
                <c:pt idx="1">
                  <c:v>98.667047785805096</c:v>
                </c:pt>
                <c:pt idx="2">
                  <c:v>101.463144114903</c:v>
                </c:pt>
                <c:pt idx="3">
                  <c:v>100</c:v>
                </c:pt>
                <c:pt idx="4">
                  <c:v>101.98458471771001</c:v>
                </c:pt>
                <c:pt idx="5">
                  <c:v>102.284591547828</c:v>
                </c:pt>
                <c:pt idx="6">
                  <c:v>99.743656948698799</c:v>
                </c:pt>
                <c:pt idx="7">
                  <c:v>101.44135247954701</c:v>
                </c:pt>
                <c:pt idx="8">
                  <c:v>107.063992476927</c:v>
                </c:pt>
                <c:pt idx="9">
                  <c:v>111.57141944759201</c:v>
                </c:pt>
                <c:pt idx="10">
                  <c:v>112.84393368172201</c:v>
                </c:pt>
                <c:pt idx="11">
                  <c:v>112.956509566798</c:v>
                </c:pt>
                <c:pt idx="12">
                  <c:v>114.681816320973</c:v>
                </c:pt>
                <c:pt idx="13">
                  <c:v>117.52572730356501</c:v>
                </c:pt>
                <c:pt idx="14">
                  <c:v>121.75109108159501</c:v>
                </c:pt>
                <c:pt idx="15">
                  <c:v>125.18138709005299</c:v>
                </c:pt>
                <c:pt idx="16">
                  <c:v>125.396890666367</c:v>
                </c:pt>
                <c:pt idx="17">
                  <c:v>125.240439317029</c:v>
                </c:pt>
                <c:pt idx="18">
                  <c:v>132.04731269860699</c:v>
                </c:pt>
                <c:pt idx="19">
                  <c:v>142.39806902221801</c:v>
                </c:pt>
                <c:pt idx="20">
                  <c:v>150.283069964448</c:v>
                </c:pt>
                <c:pt idx="21">
                  <c:v>157.79428361291599</c:v>
                </c:pt>
                <c:pt idx="22">
                  <c:v>159.05166755538599</c:v>
                </c:pt>
                <c:pt idx="23">
                  <c:v>158.563690316097</c:v>
                </c:pt>
                <c:pt idx="24">
                  <c:v>162.87757848651</c:v>
                </c:pt>
                <c:pt idx="25">
                  <c:v>167.569416951672</c:v>
                </c:pt>
                <c:pt idx="26">
                  <c:v>169.452101135091</c:v>
                </c:pt>
                <c:pt idx="27">
                  <c:v>171.47223339176799</c:v>
                </c:pt>
                <c:pt idx="28">
                  <c:v>175.86231792417399</c:v>
                </c:pt>
                <c:pt idx="29">
                  <c:v>177.643188172625</c:v>
                </c:pt>
                <c:pt idx="30">
                  <c:v>171.68444227692501</c:v>
                </c:pt>
                <c:pt idx="31">
                  <c:v>166.85041728402999</c:v>
                </c:pt>
                <c:pt idx="32">
                  <c:v>169.04649323087301</c:v>
                </c:pt>
                <c:pt idx="33">
                  <c:v>171.86984803352701</c:v>
                </c:pt>
                <c:pt idx="34">
                  <c:v>164.164029209348</c:v>
                </c:pt>
                <c:pt idx="35">
                  <c:v>151.292085087918</c:v>
                </c:pt>
                <c:pt idx="36">
                  <c:v>140.947722832267</c:v>
                </c:pt>
                <c:pt idx="37">
                  <c:v>132.98411229551201</c:v>
                </c:pt>
                <c:pt idx="38">
                  <c:v>132.413624518587</c:v>
                </c:pt>
                <c:pt idx="39">
                  <c:v>135.15897366513201</c:v>
                </c:pt>
                <c:pt idx="40">
                  <c:v>132.35755548241301</c:v>
                </c:pt>
                <c:pt idx="41">
                  <c:v>125.85856853926001</c:v>
                </c:pt>
                <c:pt idx="42">
                  <c:v>125.508070415143</c:v>
                </c:pt>
                <c:pt idx="43">
                  <c:v>127.38799134875801</c:v>
                </c:pt>
                <c:pt idx="44">
                  <c:v>127.369297658905</c:v>
                </c:pt>
                <c:pt idx="45">
                  <c:v>130.46324550104899</c:v>
                </c:pt>
                <c:pt idx="46">
                  <c:v>133.894603647211</c:v>
                </c:pt>
                <c:pt idx="47">
                  <c:v>134.62807545146799</c:v>
                </c:pt>
                <c:pt idx="48">
                  <c:v>133.844384861078</c:v>
                </c:pt>
                <c:pt idx="49">
                  <c:v>134.49521763559099</c:v>
                </c:pt>
                <c:pt idx="50">
                  <c:v>136.17382036257399</c:v>
                </c:pt>
                <c:pt idx="51">
                  <c:v>136.77449008795699</c:v>
                </c:pt>
                <c:pt idx="52">
                  <c:v>136.478660472521</c:v>
                </c:pt>
                <c:pt idx="53">
                  <c:v>133.88195595178601</c:v>
                </c:pt>
                <c:pt idx="54">
                  <c:v>136.23973362339501</c:v>
                </c:pt>
                <c:pt idx="55">
                  <c:v>143.587832375847</c:v>
                </c:pt>
                <c:pt idx="56">
                  <c:v>147.89329910877601</c:v>
                </c:pt>
                <c:pt idx="57">
                  <c:v>151.15530823986899</c:v>
                </c:pt>
                <c:pt idx="58">
                  <c:v>153.29281266413</c:v>
                </c:pt>
                <c:pt idx="59">
                  <c:v>154.80260145129799</c:v>
                </c:pt>
                <c:pt idx="60">
                  <c:v>157.85045273328299</c:v>
                </c:pt>
                <c:pt idx="61">
                  <c:v>159.30546045782</c:v>
                </c:pt>
                <c:pt idx="62">
                  <c:v>155.572782886623</c:v>
                </c:pt>
                <c:pt idx="63">
                  <c:v>154.21271497160399</c:v>
                </c:pt>
                <c:pt idx="64">
                  <c:v>160.13798091118801</c:v>
                </c:pt>
                <c:pt idx="65">
                  <c:v>167.27947041217999</c:v>
                </c:pt>
                <c:pt idx="66">
                  <c:v>172.50467122339401</c:v>
                </c:pt>
                <c:pt idx="67">
                  <c:v>175.45747051262799</c:v>
                </c:pt>
                <c:pt idx="68">
                  <c:v>177.31021311923499</c:v>
                </c:pt>
                <c:pt idx="69">
                  <c:v>181.144766812336</c:v>
                </c:pt>
                <c:pt idx="70">
                  <c:v>185.52356890709299</c:v>
                </c:pt>
                <c:pt idx="71">
                  <c:v>187.93050324277399</c:v>
                </c:pt>
                <c:pt idx="72">
                  <c:v>188.165702002394</c:v>
                </c:pt>
                <c:pt idx="73">
                  <c:v>188.16560022517601</c:v>
                </c:pt>
                <c:pt idx="74">
                  <c:v>193.324537294137</c:v>
                </c:pt>
                <c:pt idx="75">
                  <c:v>196.96085272360401</c:v>
                </c:pt>
                <c:pt idx="76">
                  <c:v>193.84218403934801</c:v>
                </c:pt>
                <c:pt idx="77">
                  <c:v>192.571634497628</c:v>
                </c:pt>
                <c:pt idx="78">
                  <c:v>197.17175519937999</c:v>
                </c:pt>
                <c:pt idx="79">
                  <c:v>203.20404120225999</c:v>
                </c:pt>
                <c:pt idx="80">
                  <c:v>207.517995215632</c:v>
                </c:pt>
                <c:pt idx="81">
                  <c:v>209.934694246497</c:v>
                </c:pt>
                <c:pt idx="82">
                  <c:v>208.28594532852401</c:v>
                </c:pt>
                <c:pt idx="83">
                  <c:v>204.887494229895</c:v>
                </c:pt>
                <c:pt idx="84">
                  <c:v>205.68111530411699</c:v>
                </c:pt>
                <c:pt idx="85">
                  <c:v>215.44526867643401</c:v>
                </c:pt>
                <c:pt idx="86">
                  <c:v>225.467079275922</c:v>
                </c:pt>
                <c:pt idx="87">
                  <c:v>225.46066713364101</c:v>
                </c:pt>
                <c:pt idx="88">
                  <c:v>225.82868581145399</c:v>
                </c:pt>
                <c:pt idx="89">
                  <c:v>238.87496490582399</c:v>
                </c:pt>
                <c:pt idx="90">
                  <c:v>252.34099817903299</c:v>
                </c:pt>
                <c:pt idx="91">
                  <c:v>247.535283287927</c:v>
                </c:pt>
                <c:pt idx="92">
                  <c:v>227.04443985000299</c:v>
                </c:pt>
                <c:pt idx="93">
                  <c:v>218.83500715630299</c:v>
                </c:pt>
                <c:pt idx="94">
                  <c:v>225.85832151450501</c:v>
                </c:pt>
                <c:pt idx="95">
                  <c:v>225.24322657437</c:v>
                </c:pt>
                <c:pt idx="96">
                  <c:v>223.08104332880501</c:v>
                </c:pt>
                <c:pt idx="97">
                  <c:v>224.897937700038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5-4006-9761-B0433600371F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RegionalPropertyType!$T$6:$T$103</c:f>
              <c:numCache>
                <c:formatCode>0</c:formatCode>
                <c:ptCount val="98"/>
                <c:pt idx="0">
                  <c:v>98.496084696634497</c:v>
                </c:pt>
                <c:pt idx="1">
                  <c:v>101.724303837104</c:v>
                </c:pt>
                <c:pt idx="2">
                  <c:v>100.04485371736099</c:v>
                </c:pt>
                <c:pt idx="3">
                  <c:v>100</c:v>
                </c:pt>
                <c:pt idx="4">
                  <c:v>106.435976952403</c:v>
                </c:pt>
                <c:pt idx="5">
                  <c:v>107.912497814326</c:v>
                </c:pt>
                <c:pt idx="6">
                  <c:v>100.78722641838399</c:v>
                </c:pt>
                <c:pt idx="7">
                  <c:v>98.216705257522605</c:v>
                </c:pt>
                <c:pt idx="8">
                  <c:v>103.26326781176</c:v>
                </c:pt>
                <c:pt idx="9">
                  <c:v>111.382270406404</c:v>
                </c:pt>
                <c:pt idx="10">
                  <c:v>114.49927023237601</c:v>
                </c:pt>
                <c:pt idx="11">
                  <c:v>112.62742759321399</c:v>
                </c:pt>
                <c:pt idx="12">
                  <c:v>115.257381256158</c:v>
                </c:pt>
                <c:pt idx="13">
                  <c:v>119.349497778288</c:v>
                </c:pt>
                <c:pt idx="14">
                  <c:v>122.18474686342999</c:v>
                </c:pt>
                <c:pt idx="15">
                  <c:v>127.44008265104</c:v>
                </c:pt>
                <c:pt idx="16">
                  <c:v>137.70544830118899</c:v>
                </c:pt>
                <c:pt idx="17">
                  <c:v>145.71879053273699</c:v>
                </c:pt>
                <c:pt idx="18">
                  <c:v>145.39661368406999</c:v>
                </c:pt>
                <c:pt idx="19">
                  <c:v>147.16214831853799</c:v>
                </c:pt>
                <c:pt idx="20">
                  <c:v>154.52981369864099</c:v>
                </c:pt>
                <c:pt idx="21">
                  <c:v>161.245947282082</c:v>
                </c:pt>
                <c:pt idx="22">
                  <c:v>164.01882269439099</c:v>
                </c:pt>
                <c:pt idx="23">
                  <c:v>165.33987324142001</c:v>
                </c:pt>
                <c:pt idx="24">
                  <c:v>166.73019133688501</c:v>
                </c:pt>
                <c:pt idx="25">
                  <c:v>166.97277455494299</c:v>
                </c:pt>
                <c:pt idx="26">
                  <c:v>172.00008828350201</c:v>
                </c:pt>
                <c:pt idx="27">
                  <c:v>180.602144045442</c:v>
                </c:pt>
                <c:pt idx="28">
                  <c:v>184.969054042366</c:v>
                </c:pt>
                <c:pt idx="29">
                  <c:v>186.066064594875</c:v>
                </c:pt>
                <c:pt idx="30">
                  <c:v>187.40655546641901</c:v>
                </c:pt>
                <c:pt idx="31">
                  <c:v>187.25934749747199</c:v>
                </c:pt>
                <c:pt idx="32">
                  <c:v>183.09575394956499</c:v>
                </c:pt>
                <c:pt idx="33">
                  <c:v>180.620024421415</c:v>
                </c:pt>
                <c:pt idx="34">
                  <c:v>183.46595394425401</c:v>
                </c:pt>
                <c:pt idx="35">
                  <c:v>180.730592725712</c:v>
                </c:pt>
                <c:pt idx="36">
                  <c:v>166.58303704919899</c:v>
                </c:pt>
                <c:pt idx="37">
                  <c:v>156.85480690464701</c:v>
                </c:pt>
                <c:pt idx="38">
                  <c:v>155.07372829779499</c:v>
                </c:pt>
                <c:pt idx="39">
                  <c:v>152.51315042256701</c:v>
                </c:pt>
                <c:pt idx="40">
                  <c:v>150.14245480139701</c:v>
                </c:pt>
                <c:pt idx="41">
                  <c:v>151.48154681497999</c:v>
                </c:pt>
                <c:pt idx="42">
                  <c:v>151.72772016149699</c:v>
                </c:pt>
                <c:pt idx="43">
                  <c:v>149.357431140768</c:v>
                </c:pt>
                <c:pt idx="44">
                  <c:v>149.699697678143</c:v>
                </c:pt>
                <c:pt idx="45">
                  <c:v>150.47121353577199</c:v>
                </c:pt>
                <c:pt idx="46">
                  <c:v>148.17701225932501</c:v>
                </c:pt>
                <c:pt idx="47">
                  <c:v>146.30807917271599</c:v>
                </c:pt>
                <c:pt idx="48">
                  <c:v>145.50800770206101</c:v>
                </c:pt>
                <c:pt idx="49">
                  <c:v>146.81246738152001</c:v>
                </c:pt>
                <c:pt idx="50">
                  <c:v>149.94129441981099</c:v>
                </c:pt>
                <c:pt idx="51">
                  <c:v>151.59182603391</c:v>
                </c:pt>
                <c:pt idx="52">
                  <c:v>153.045264026371</c:v>
                </c:pt>
                <c:pt idx="53">
                  <c:v>153.41501511619799</c:v>
                </c:pt>
                <c:pt idx="54">
                  <c:v>154.720046886099</c:v>
                </c:pt>
                <c:pt idx="55">
                  <c:v>157.40669212684301</c:v>
                </c:pt>
                <c:pt idx="56">
                  <c:v>158.63274618386799</c:v>
                </c:pt>
                <c:pt idx="57">
                  <c:v>159.68973480950601</c:v>
                </c:pt>
                <c:pt idx="58">
                  <c:v>166.97499018191499</c:v>
                </c:pt>
                <c:pt idx="59">
                  <c:v>176.40215062826701</c:v>
                </c:pt>
                <c:pt idx="60">
                  <c:v>181.50747429564601</c:v>
                </c:pt>
                <c:pt idx="61">
                  <c:v>184.20816886717799</c:v>
                </c:pt>
                <c:pt idx="62">
                  <c:v>181.81322726931799</c:v>
                </c:pt>
                <c:pt idx="63">
                  <c:v>180.23605752444499</c:v>
                </c:pt>
                <c:pt idx="64">
                  <c:v>184.82166696517001</c:v>
                </c:pt>
                <c:pt idx="65">
                  <c:v>192.062952856772</c:v>
                </c:pt>
                <c:pt idx="66">
                  <c:v>198.76912112471501</c:v>
                </c:pt>
                <c:pt idx="67">
                  <c:v>205.25168308926499</c:v>
                </c:pt>
                <c:pt idx="68">
                  <c:v>213.86324777182199</c:v>
                </c:pt>
                <c:pt idx="69">
                  <c:v>222.76739819404301</c:v>
                </c:pt>
                <c:pt idx="70">
                  <c:v>224.93961904492099</c:v>
                </c:pt>
                <c:pt idx="71">
                  <c:v>226.785502159217</c:v>
                </c:pt>
                <c:pt idx="72">
                  <c:v>235.42117123480199</c:v>
                </c:pt>
                <c:pt idx="73">
                  <c:v>244.010150898376</c:v>
                </c:pt>
                <c:pt idx="74">
                  <c:v>253.75953232918999</c:v>
                </c:pt>
                <c:pt idx="75">
                  <c:v>262.677469238377</c:v>
                </c:pt>
                <c:pt idx="76">
                  <c:v>266.48890640962497</c:v>
                </c:pt>
                <c:pt idx="77">
                  <c:v>268.976150044934</c:v>
                </c:pt>
                <c:pt idx="78">
                  <c:v>270.483971420263</c:v>
                </c:pt>
                <c:pt idx="79">
                  <c:v>276.04901986704903</c:v>
                </c:pt>
                <c:pt idx="80">
                  <c:v>292.91894265044698</c:v>
                </c:pt>
                <c:pt idx="81">
                  <c:v>308.096436109818</c:v>
                </c:pt>
                <c:pt idx="82">
                  <c:v>314.03190002359099</c:v>
                </c:pt>
                <c:pt idx="83">
                  <c:v>320.46587726191899</c:v>
                </c:pt>
                <c:pt idx="84">
                  <c:v>326.18737891806097</c:v>
                </c:pt>
                <c:pt idx="85">
                  <c:v>331.5549162895</c:v>
                </c:pt>
                <c:pt idx="86">
                  <c:v>347.277734177171</c:v>
                </c:pt>
                <c:pt idx="87">
                  <c:v>367.84390613902599</c:v>
                </c:pt>
                <c:pt idx="88">
                  <c:v>391.46330479447101</c:v>
                </c:pt>
                <c:pt idx="89">
                  <c:v>415.87215922357501</c:v>
                </c:pt>
                <c:pt idx="90">
                  <c:v>423.19929981301101</c:v>
                </c:pt>
                <c:pt idx="91">
                  <c:v>425.01681670996197</c:v>
                </c:pt>
                <c:pt idx="92">
                  <c:v>428.01295640674999</c:v>
                </c:pt>
                <c:pt idx="93">
                  <c:v>433.43013057849998</c:v>
                </c:pt>
                <c:pt idx="94">
                  <c:v>439.47943789654698</c:v>
                </c:pt>
                <c:pt idx="95">
                  <c:v>436.30042798167801</c:v>
                </c:pt>
                <c:pt idx="96">
                  <c:v>429.41890904664302</c:v>
                </c:pt>
                <c:pt idx="97">
                  <c:v>433.35344832190998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5-4006-9761-B0433600371F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RegionalPropertyType!$U$6:$U$103</c:f>
              <c:numCache>
                <c:formatCode>0</c:formatCode>
                <c:ptCount val="98"/>
                <c:pt idx="0">
                  <c:v>93.105784198660103</c:v>
                </c:pt>
                <c:pt idx="1">
                  <c:v>98.124283604607399</c:v>
                </c:pt>
                <c:pt idx="2">
                  <c:v>99.822735148401307</c:v>
                </c:pt>
                <c:pt idx="3">
                  <c:v>100</c:v>
                </c:pt>
                <c:pt idx="4">
                  <c:v>103.97697080554001</c:v>
                </c:pt>
                <c:pt idx="5">
                  <c:v>106.78834688417599</c:v>
                </c:pt>
                <c:pt idx="6">
                  <c:v>105.76288415056401</c:v>
                </c:pt>
                <c:pt idx="7">
                  <c:v>106.055031788281</c:v>
                </c:pt>
                <c:pt idx="8">
                  <c:v>108.696331135108</c:v>
                </c:pt>
                <c:pt idx="9">
                  <c:v>111.701319305986</c:v>
                </c:pt>
                <c:pt idx="10">
                  <c:v>116.43043598811801</c:v>
                </c:pt>
                <c:pt idx="11">
                  <c:v>121.114603629234</c:v>
                </c:pt>
                <c:pt idx="12">
                  <c:v>124.538464873587</c:v>
                </c:pt>
                <c:pt idx="13">
                  <c:v>129.51857191990001</c:v>
                </c:pt>
                <c:pt idx="14">
                  <c:v>135.957933676978</c:v>
                </c:pt>
                <c:pt idx="15">
                  <c:v>141.666586577587</c:v>
                </c:pt>
                <c:pt idx="16">
                  <c:v>146.96127857280399</c:v>
                </c:pt>
                <c:pt idx="17">
                  <c:v>151.01757074016101</c:v>
                </c:pt>
                <c:pt idx="18">
                  <c:v>155.695272731464</c:v>
                </c:pt>
                <c:pt idx="19">
                  <c:v>162.770957012937</c:v>
                </c:pt>
                <c:pt idx="20">
                  <c:v>172.380374002857</c:v>
                </c:pt>
                <c:pt idx="21">
                  <c:v>183.44677848032001</c:v>
                </c:pt>
                <c:pt idx="22">
                  <c:v>188.295629033571</c:v>
                </c:pt>
                <c:pt idx="23">
                  <c:v>190.54298642979899</c:v>
                </c:pt>
                <c:pt idx="24">
                  <c:v>196.124030773486</c:v>
                </c:pt>
                <c:pt idx="25">
                  <c:v>202.27387908555701</c:v>
                </c:pt>
                <c:pt idx="26">
                  <c:v>201.52688378845301</c:v>
                </c:pt>
                <c:pt idx="27">
                  <c:v>200.045140703172</c:v>
                </c:pt>
                <c:pt idx="28">
                  <c:v>207.69129678516401</c:v>
                </c:pt>
                <c:pt idx="29">
                  <c:v>213.753725167639</c:v>
                </c:pt>
                <c:pt idx="30">
                  <c:v>208.999267627606</c:v>
                </c:pt>
                <c:pt idx="31">
                  <c:v>204.327731825792</c:v>
                </c:pt>
                <c:pt idx="32">
                  <c:v>204.34683812698901</c:v>
                </c:pt>
                <c:pt idx="33">
                  <c:v>202.84792649151399</c:v>
                </c:pt>
                <c:pt idx="34">
                  <c:v>195.85870454694901</c:v>
                </c:pt>
                <c:pt idx="35">
                  <c:v>189.099861708155</c:v>
                </c:pt>
                <c:pt idx="36">
                  <c:v>186.03145044447399</c:v>
                </c:pt>
                <c:pt idx="37">
                  <c:v>183.92199972652699</c:v>
                </c:pt>
                <c:pt idx="38">
                  <c:v>182.515680758907</c:v>
                </c:pt>
                <c:pt idx="39">
                  <c:v>179.30536066051101</c:v>
                </c:pt>
                <c:pt idx="40">
                  <c:v>173.11013812185601</c:v>
                </c:pt>
                <c:pt idx="41">
                  <c:v>166.19800582719401</c:v>
                </c:pt>
                <c:pt idx="42">
                  <c:v>168.37364187696701</c:v>
                </c:pt>
                <c:pt idx="43">
                  <c:v>173.918396925933</c:v>
                </c:pt>
                <c:pt idx="44">
                  <c:v>170.76862459417799</c:v>
                </c:pt>
                <c:pt idx="45">
                  <c:v>165.58866664663501</c:v>
                </c:pt>
                <c:pt idx="46">
                  <c:v>167.54563946987</c:v>
                </c:pt>
                <c:pt idx="47">
                  <c:v>172.098482148199</c:v>
                </c:pt>
                <c:pt idx="48">
                  <c:v>173.38229122835801</c:v>
                </c:pt>
                <c:pt idx="49">
                  <c:v>173.37344831774101</c:v>
                </c:pt>
                <c:pt idx="50">
                  <c:v>173.902971255865</c:v>
                </c:pt>
                <c:pt idx="51">
                  <c:v>176.19865473813201</c:v>
                </c:pt>
                <c:pt idx="52">
                  <c:v>180.34540165451301</c:v>
                </c:pt>
                <c:pt idx="53">
                  <c:v>187.66893140691701</c:v>
                </c:pt>
                <c:pt idx="54">
                  <c:v>192.27141026855</c:v>
                </c:pt>
                <c:pt idx="55">
                  <c:v>192.89026767405099</c:v>
                </c:pt>
                <c:pt idx="56">
                  <c:v>197.809693068417</c:v>
                </c:pt>
                <c:pt idx="57">
                  <c:v>206.339756878694</c:v>
                </c:pt>
                <c:pt idx="58">
                  <c:v>212.96828653278999</c:v>
                </c:pt>
                <c:pt idx="59">
                  <c:v>216.7207478345</c:v>
                </c:pt>
                <c:pt idx="60">
                  <c:v>217.86532694216899</c:v>
                </c:pt>
                <c:pt idx="61">
                  <c:v>219.00601222575</c:v>
                </c:pt>
                <c:pt idx="62">
                  <c:v>223.51753214516299</c:v>
                </c:pt>
                <c:pt idx="63">
                  <c:v>226.736610283072</c:v>
                </c:pt>
                <c:pt idx="64">
                  <c:v>227.52927074595999</c:v>
                </c:pt>
                <c:pt idx="65">
                  <c:v>231.88840962865299</c:v>
                </c:pt>
                <c:pt idx="66">
                  <c:v>239.94688795708601</c:v>
                </c:pt>
                <c:pt idx="67">
                  <c:v>248.823628956384</c:v>
                </c:pt>
                <c:pt idx="68">
                  <c:v>262.57129938298999</c:v>
                </c:pt>
                <c:pt idx="69">
                  <c:v>277.774201442829</c:v>
                </c:pt>
                <c:pt idx="70">
                  <c:v>281.91814211990902</c:v>
                </c:pt>
                <c:pt idx="71">
                  <c:v>279.26183117265401</c:v>
                </c:pt>
                <c:pt idx="72">
                  <c:v>273.04314997801299</c:v>
                </c:pt>
                <c:pt idx="73">
                  <c:v>262.83439278429302</c:v>
                </c:pt>
                <c:pt idx="74">
                  <c:v>266.33102429859503</c:v>
                </c:pt>
                <c:pt idx="75">
                  <c:v>279.13430936080601</c:v>
                </c:pt>
                <c:pt idx="76">
                  <c:v>281.71212483451899</c:v>
                </c:pt>
                <c:pt idx="77">
                  <c:v>278.927698671673</c:v>
                </c:pt>
                <c:pt idx="78">
                  <c:v>276.50676463953499</c:v>
                </c:pt>
                <c:pt idx="79">
                  <c:v>274.50368520154001</c:v>
                </c:pt>
                <c:pt idx="80">
                  <c:v>273.39137439722998</c:v>
                </c:pt>
                <c:pt idx="81">
                  <c:v>275.32511034691902</c:v>
                </c:pt>
                <c:pt idx="82">
                  <c:v>279.80512246485</c:v>
                </c:pt>
                <c:pt idx="83">
                  <c:v>286.03765726254198</c:v>
                </c:pt>
                <c:pt idx="84">
                  <c:v>295.47818521775901</c:v>
                </c:pt>
                <c:pt idx="85">
                  <c:v>307.16314090432701</c:v>
                </c:pt>
                <c:pt idx="86">
                  <c:v>317.22070251570801</c:v>
                </c:pt>
                <c:pt idx="87">
                  <c:v>320.52691302209303</c:v>
                </c:pt>
                <c:pt idx="88">
                  <c:v>326.114654321366</c:v>
                </c:pt>
                <c:pt idx="89">
                  <c:v>344.11873266908799</c:v>
                </c:pt>
                <c:pt idx="90">
                  <c:v>348.87269859314398</c:v>
                </c:pt>
                <c:pt idx="91">
                  <c:v>339.33061195911301</c:v>
                </c:pt>
                <c:pt idx="92">
                  <c:v>338.082444721255</c:v>
                </c:pt>
                <c:pt idx="93">
                  <c:v>343.27538017675801</c:v>
                </c:pt>
                <c:pt idx="94">
                  <c:v>348.73092577437097</c:v>
                </c:pt>
                <c:pt idx="95">
                  <c:v>347.62286328073498</c:v>
                </c:pt>
                <c:pt idx="96">
                  <c:v>341.73514629938597</c:v>
                </c:pt>
                <c:pt idx="97">
                  <c:v>342.86536920973998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5-4006-9761-B0433600371F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RegionalPropertyType!$V$6:$V$103</c:f>
              <c:numCache>
                <c:formatCode>0</c:formatCode>
                <c:ptCount val="98"/>
                <c:pt idx="0">
                  <c:v>98.289389974408905</c:v>
                </c:pt>
                <c:pt idx="1">
                  <c:v>98.543274106722095</c:v>
                </c:pt>
                <c:pt idx="2">
                  <c:v>98.114752789091895</c:v>
                </c:pt>
                <c:pt idx="3">
                  <c:v>100</c:v>
                </c:pt>
                <c:pt idx="4">
                  <c:v>103.54992964850599</c:v>
                </c:pt>
                <c:pt idx="5">
                  <c:v>106.835514959162</c:v>
                </c:pt>
                <c:pt idx="6">
                  <c:v>112.34565818148999</c:v>
                </c:pt>
                <c:pt idx="7">
                  <c:v>119.163827310949</c:v>
                </c:pt>
                <c:pt idx="8">
                  <c:v>123.869655173834</c:v>
                </c:pt>
                <c:pt idx="9">
                  <c:v>126.102957911529</c:v>
                </c:pt>
                <c:pt idx="10">
                  <c:v>131.96370641558701</c:v>
                </c:pt>
                <c:pt idx="11">
                  <c:v>143.289163164635</c:v>
                </c:pt>
                <c:pt idx="12">
                  <c:v>151.69629452258999</c:v>
                </c:pt>
                <c:pt idx="13">
                  <c:v>157.33748799163001</c:v>
                </c:pt>
                <c:pt idx="14">
                  <c:v>163.29827987210501</c:v>
                </c:pt>
                <c:pt idx="15">
                  <c:v>169.01693467084399</c:v>
                </c:pt>
                <c:pt idx="16">
                  <c:v>175.46126405356</c:v>
                </c:pt>
                <c:pt idx="17">
                  <c:v>184.39069668004601</c:v>
                </c:pt>
                <c:pt idx="18">
                  <c:v>189.83561196930299</c:v>
                </c:pt>
                <c:pt idx="19">
                  <c:v>194.24677516555201</c:v>
                </c:pt>
                <c:pt idx="20">
                  <c:v>206.29875161114799</c:v>
                </c:pt>
                <c:pt idx="21">
                  <c:v>218.22499226917199</c:v>
                </c:pt>
                <c:pt idx="22">
                  <c:v>221.461159326314</c:v>
                </c:pt>
                <c:pt idx="23">
                  <c:v>223.94842853790499</c:v>
                </c:pt>
                <c:pt idx="24">
                  <c:v>227.234589438906</c:v>
                </c:pt>
                <c:pt idx="25">
                  <c:v>225.52259431811899</c:v>
                </c:pt>
                <c:pt idx="26">
                  <c:v>221.08528506105901</c:v>
                </c:pt>
                <c:pt idx="27">
                  <c:v>222.97304411833699</c:v>
                </c:pt>
                <c:pt idx="28">
                  <c:v>235.97382877351501</c:v>
                </c:pt>
                <c:pt idx="29">
                  <c:v>249.21182138427</c:v>
                </c:pt>
                <c:pt idx="30">
                  <c:v>245.74738064667099</c:v>
                </c:pt>
                <c:pt idx="31">
                  <c:v>238.20723976467201</c:v>
                </c:pt>
                <c:pt idx="32">
                  <c:v>240.35272210425299</c:v>
                </c:pt>
                <c:pt idx="33">
                  <c:v>239.910715601124</c:v>
                </c:pt>
                <c:pt idx="34">
                  <c:v>229.03622540493501</c:v>
                </c:pt>
                <c:pt idx="35">
                  <c:v>219.68205104082199</c:v>
                </c:pt>
                <c:pt idx="36">
                  <c:v>212.550671448695</c:v>
                </c:pt>
                <c:pt idx="37">
                  <c:v>205.98389394344599</c:v>
                </c:pt>
                <c:pt idx="38">
                  <c:v>203.22761628204299</c:v>
                </c:pt>
                <c:pt idx="39">
                  <c:v>201.03391556726501</c:v>
                </c:pt>
                <c:pt idx="40">
                  <c:v>201.26581576205299</c:v>
                </c:pt>
                <c:pt idx="41">
                  <c:v>200.00894803867399</c:v>
                </c:pt>
                <c:pt idx="42">
                  <c:v>200.40556608605101</c:v>
                </c:pt>
                <c:pt idx="43">
                  <c:v>205.942680719338</c:v>
                </c:pt>
                <c:pt idx="44">
                  <c:v>210.315653965775</c:v>
                </c:pt>
                <c:pt idx="45">
                  <c:v>214.40909676750201</c:v>
                </c:pt>
                <c:pt idx="46">
                  <c:v>221.556795340707</c:v>
                </c:pt>
                <c:pt idx="47">
                  <c:v>225.57589052861999</c:v>
                </c:pt>
                <c:pt idx="48">
                  <c:v>224.117399882646</c:v>
                </c:pt>
                <c:pt idx="49">
                  <c:v>223.36873858584599</c:v>
                </c:pt>
                <c:pt idx="50">
                  <c:v>231.97246284242101</c:v>
                </c:pt>
                <c:pt idx="51">
                  <c:v>242.84960684392999</c:v>
                </c:pt>
                <c:pt idx="52">
                  <c:v>246.763490901956</c:v>
                </c:pt>
                <c:pt idx="53">
                  <c:v>251.48050051507201</c:v>
                </c:pt>
                <c:pt idx="54">
                  <c:v>260.60800531644202</c:v>
                </c:pt>
                <c:pt idx="55">
                  <c:v>270.27063008497203</c:v>
                </c:pt>
                <c:pt idx="56">
                  <c:v>280.70024544138499</c:v>
                </c:pt>
                <c:pt idx="57">
                  <c:v>296.06832131351501</c:v>
                </c:pt>
                <c:pt idx="58">
                  <c:v>311.89618533409498</c:v>
                </c:pt>
                <c:pt idx="59">
                  <c:v>321.54478632969602</c:v>
                </c:pt>
                <c:pt idx="60">
                  <c:v>330.77562788895898</c:v>
                </c:pt>
                <c:pt idx="61">
                  <c:v>344.19075637048701</c:v>
                </c:pt>
                <c:pt idx="62">
                  <c:v>349.07954883072398</c:v>
                </c:pt>
                <c:pt idx="63">
                  <c:v>349.42217383912902</c:v>
                </c:pt>
                <c:pt idx="64">
                  <c:v>357.93638931202997</c:v>
                </c:pt>
                <c:pt idx="65">
                  <c:v>367.33914342488202</c:v>
                </c:pt>
                <c:pt idx="66">
                  <c:v>368.94676601808402</c:v>
                </c:pt>
                <c:pt idx="67">
                  <c:v>373.32835091717402</c:v>
                </c:pt>
                <c:pt idx="68">
                  <c:v>388.84848136870698</c:v>
                </c:pt>
                <c:pt idx="69">
                  <c:v>401.62939874867902</c:v>
                </c:pt>
                <c:pt idx="70">
                  <c:v>403.53761660432002</c:v>
                </c:pt>
                <c:pt idx="71">
                  <c:v>402.75964797997801</c:v>
                </c:pt>
                <c:pt idx="72">
                  <c:v>404.08467137278899</c:v>
                </c:pt>
                <c:pt idx="73">
                  <c:v>408.46741190218</c:v>
                </c:pt>
                <c:pt idx="74">
                  <c:v>406.67138770248602</c:v>
                </c:pt>
                <c:pt idx="75">
                  <c:v>405.91564577609699</c:v>
                </c:pt>
                <c:pt idx="76">
                  <c:v>416.769009791668</c:v>
                </c:pt>
                <c:pt idx="77">
                  <c:v>425.77849235738199</c:v>
                </c:pt>
                <c:pt idx="78">
                  <c:v>419.51221508429802</c:v>
                </c:pt>
                <c:pt idx="79">
                  <c:v>416.68184245383401</c:v>
                </c:pt>
                <c:pt idx="80">
                  <c:v>436.68349890883599</c:v>
                </c:pt>
                <c:pt idx="81">
                  <c:v>446.87504885098002</c:v>
                </c:pt>
                <c:pt idx="82">
                  <c:v>441.94189771511498</c:v>
                </c:pt>
                <c:pt idx="83">
                  <c:v>446.14584109605698</c:v>
                </c:pt>
                <c:pt idx="84">
                  <c:v>461.45591546701598</c:v>
                </c:pt>
                <c:pt idx="85">
                  <c:v>491.694901646978</c:v>
                </c:pt>
                <c:pt idx="86">
                  <c:v>511.40747180899001</c:v>
                </c:pt>
                <c:pt idx="87">
                  <c:v>505.422213045364</c:v>
                </c:pt>
                <c:pt idx="88">
                  <c:v>505.51305273516499</c:v>
                </c:pt>
                <c:pt idx="89">
                  <c:v>525.68493497947895</c:v>
                </c:pt>
                <c:pt idx="90">
                  <c:v>529.32083772826297</c:v>
                </c:pt>
                <c:pt idx="91">
                  <c:v>509.18931900526201</c:v>
                </c:pt>
                <c:pt idx="92">
                  <c:v>497.74753692649</c:v>
                </c:pt>
                <c:pt idx="93">
                  <c:v>512.05248524689</c:v>
                </c:pt>
                <c:pt idx="94">
                  <c:v>526.56082430016397</c:v>
                </c:pt>
                <c:pt idx="95">
                  <c:v>525.39632900154004</c:v>
                </c:pt>
                <c:pt idx="96">
                  <c:v>539.79147136510301</c:v>
                </c:pt>
                <c:pt idx="97">
                  <c:v>553.10010943679799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5-4006-9761-B04336003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RegionalPropertyType!$W$6:$W$103</c:f>
              <c:numCache>
                <c:formatCode>0</c:formatCode>
                <c:ptCount val="98"/>
                <c:pt idx="0">
                  <c:v>94.615888473688798</c:v>
                </c:pt>
                <c:pt idx="1">
                  <c:v>96.388450352657202</c:v>
                </c:pt>
                <c:pt idx="2">
                  <c:v>99.423665340951999</c:v>
                </c:pt>
                <c:pt idx="3">
                  <c:v>100</c:v>
                </c:pt>
                <c:pt idx="4">
                  <c:v>98.019739115723198</c:v>
                </c:pt>
                <c:pt idx="5">
                  <c:v>98.902252803006306</c:v>
                </c:pt>
                <c:pt idx="6">
                  <c:v>104.123656558956</c:v>
                </c:pt>
                <c:pt idx="7">
                  <c:v>107.021149458857</c:v>
                </c:pt>
                <c:pt idx="8">
                  <c:v>105.422534618873</c:v>
                </c:pt>
                <c:pt idx="9">
                  <c:v>105.853051988174</c:v>
                </c:pt>
                <c:pt idx="10">
                  <c:v>109.88854830387</c:v>
                </c:pt>
                <c:pt idx="11">
                  <c:v>113.150215878955</c:v>
                </c:pt>
                <c:pt idx="12">
                  <c:v>114.234866168012</c:v>
                </c:pt>
                <c:pt idx="13">
                  <c:v>115.06198026111601</c:v>
                </c:pt>
                <c:pt idx="14">
                  <c:v>118.12256054343</c:v>
                </c:pt>
                <c:pt idx="15">
                  <c:v>122.58038129133099</c:v>
                </c:pt>
                <c:pt idx="16">
                  <c:v>127.055692612098</c:v>
                </c:pt>
                <c:pt idx="17">
                  <c:v>132.67523917350201</c:v>
                </c:pt>
                <c:pt idx="18">
                  <c:v>139.16171910297899</c:v>
                </c:pt>
                <c:pt idx="19">
                  <c:v>145.267260455751</c:v>
                </c:pt>
                <c:pt idx="20">
                  <c:v>150.10987173849</c:v>
                </c:pt>
                <c:pt idx="21">
                  <c:v>155.62327385239001</c:v>
                </c:pt>
                <c:pt idx="22">
                  <c:v>161.48508601551299</c:v>
                </c:pt>
                <c:pt idx="23">
                  <c:v>165.290577808347</c:v>
                </c:pt>
                <c:pt idx="24">
                  <c:v>167.357483388763</c:v>
                </c:pt>
                <c:pt idx="25">
                  <c:v>168.257392445243</c:v>
                </c:pt>
                <c:pt idx="26">
                  <c:v>168.54513835282501</c:v>
                </c:pt>
                <c:pt idx="27">
                  <c:v>170.03278579457199</c:v>
                </c:pt>
                <c:pt idx="28">
                  <c:v>172.957323693397</c:v>
                </c:pt>
                <c:pt idx="29">
                  <c:v>174.27545403185101</c:v>
                </c:pt>
                <c:pt idx="30">
                  <c:v>172.086827209061</c:v>
                </c:pt>
                <c:pt idx="31">
                  <c:v>169.90215713586301</c:v>
                </c:pt>
                <c:pt idx="32">
                  <c:v>165.708845639472</c:v>
                </c:pt>
                <c:pt idx="33">
                  <c:v>158.05181164994701</c:v>
                </c:pt>
                <c:pt idx="34">
                  <c:v>149.70755789375499</c:v>
                </c:pt>
                <c:pt idx="35">
                  <c:v>142.60678261052001</c:v>
                </c:pt>
                <c:pt idx="36">
                  <c:v>135.43503988607301</c:v>
                </c:pt>
                <c:pt idx="37">
                  <c:v>130.49253161312299</c:v>
                </c:pt>
                <c:pt idx="38">
                  <c:v>130.097751894921</c:v>
                </c:pt>
                <c:pt idx="39">
                  <c:v>129.16513266115101</c:v>
                </c:pt>
                <c:pt idx="40">
                  <c:v>125.698006812572</c:v>
                </c:pt>
                <c:pt idx="41">
                  <c:v>122.68853397745799</c:v>
                </c:pt>
                <c:pt idx="42">
                  <c:v>120.96509937381499</c:v>
                </c:pt>
                <c:pt idx="43">
                  <c:v>118.39684804905799</c:v>
                </c:pt>
                <c:pt idx="44">
                  <c:v>115.030129619213</c:v>
                </c:pt>
                <c:pt idx="45">
                  <c:v>113.77045853905</c:v>
                </c:pt>
                <c:pt idx="46">
                  <c:v>113.308246096364</c:v>
                </c:pt>
                <c:pt idx="47">
                  <c:v>111.62540552040301</c:v>
                </c:pt>
                <c:pt idx="48">
                  <c:v>110.99790326177499</c:v>
                </c:pt>
                <c:pt idx="49">
                  <c:v>112.644660106842</c:v>
                </c:pt>
                <c:pt idx="50">
                  <c:v>115.87432697646</c:v>
                </c:pt>
                <c:pt idx="51">
                  <c:v>118.10103202877001</c:v>
                </c:pt>
                <c:pt idx="52">
                  <c:v>119.458815817014</c:v>
                </c:pt>
                <c:pt idx="53">
                  <c:v>120.88419810798599</c:v>
                </c:pt>
                <c:pt idx="54">
                  <c:v>121.188234066666</c:v>
                </c:pt>
                <c:pt idx="55">
                  <c:v>122.067005783543</c:v>
                </c:pt>
                <c:pt idx="56">
                  <c:v>125.833973898312</c:v>
                </c:pt>
                <c:pt idx="57">
                  <c:v>130.20821967965199</c:v>
                </c:pt>
                <c:pt idx="58">
                  <c:v>130.389295203514</c:v>
                </c:pt>
                <c:pt idx="59">
                  <c:v>130.38760117356301</c:v>
                </c:pt>
                <c:pt idx="60">
                  <c:v>136.790263745197</c:v>
                </c:pt>
                <c:pt idx="61">
                  <c:v>144.96702939246899</c:v>
                </c:pt>
                <c:pt idx="62">
                  <c:v>146.461986702019</c:v>
                </c:pt>
                <c:pt idx="63">
                  <c:v>144.87547789544601</c:v>
                </c:pt>
                <c:pt idx="64">
                  <c:v>145.19829935601999</c:v>
                </c:pt>
                <c:pt idx="65">
                  <c:v>146.40656260799199</c:v>
                </c:pt>
                <c:pt idx="66">
                  <c:v>150.952732196819</c:v>
                </c:pt>
                <c:pt idx="67">
                  <c:v>156.07888718454601</c:v>
                </c:pt>
                <c:pt idx="68">
                  <c:v>160.367272950049</c:v>
                </c:pt>
                <c:pt idx="69">
                  <c:v>162.72189251900801</c:v>
                </c:pt>
                <c:pt idx="70">
                  <c:v>163.16263227321599</c:v>
                </c:pt>
                <c:pt idx="71">
                  <c:v>166.62890264593901</c:v>
                </c:pt>
                <c:pt idx="72">
                  <c:v>171.22326895819299</c:v>
                </c:pt>
                <c:pt idx="73">
                  <c:v>174.71079982619901</c:v>
                </c:pt>
                <c:pt idx="74">
                  <c:v>178.552779834577</c:v>
                </c:pt>
                <c:pt idx="75">
                  <c:v>182.66127716611999</c:v>
                </c:pt>
                <c:pt idx="76">
                  <c:v>185.15971407199299</c:v>
                </c:pt>
                <c:pt idx="77">
                  <c:v>184.947960284955</c:v>
                </c:pt>
                <c:pt idx="78">
                  <c:v>185.20353346017001</c:v>
                </c:pt>
                <c:pt idx="79">
                  <c:v>187.831966700414</c:v>
                </c:pt>
                <c:pt idx="80">
                  <c:v>190.56569818848601</c:v>
                </c:pt>
                <c:pt idx="81">
                  <c:v>192.94039971562401</c:v>
                </c:pt>
                <c:pt idx="82">
                  <c:v>198.432109672135</c:v>
                </c:pt>
                <c:pt idx="83">
                  <c:v>204.22995053888701</c:v>
                </c:pt>
                <c:pt idx="84">
                  <c:v>208.656544658706</c:v>
                </c:pt>
                <c:pt idx="85">
                  <c:v>217.46001319273</c:v>
                </c:pt>
                <c:pt idx="86">
                  <c:v>225.95097315031899</c:v>
                </c:pt>
                <c:pt idx="87">
                  <c:v>229.91245192875201</c:v>
                </c:pt>
                <c:pt idx="88">
                  <c:v>237.38583724165201</c:v>
                </c:pt>
                <c:pt idx="89">
                  <c:v>248.65099360881101</c:v>
                </c:pt>
                <c:pt idx="90">
                  <c:v>248.865180931146</c:v>
                </c:pt>
                <c:pt idx="91">
                  <c:v>244.12439123103101</c:v>
                </c:pt>
                <c:pt idx="92">
                  <c:v>245.49298943096201</c:v>
                </c:pt>
                <c:pt idx="93">
                  <c:v>247.696389342956</c:v>
                </c:pt>
                <c:pt idx="94">
                  <c:v>243.16903387268499</c:v>
                </c:pt>
                <c:pt idx="95">
                  <c:v>237.861612019674</c:v>
                </c:pt>
                <c:pt idx="96">
                  <c:v>237.03930996323899</c:v>
                </c:pt>
                <c:pt idx="97">
                  <c:v>232.62332347353001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9C-462A-9DE5-04C6037E01D2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RegionalPropertyType!$X$6:$X$103</c:f>
              <c:numCache>
                <c:formatCode>0</c:formatCode>
                <c:ptCount val="98"/>
                <c:pt idx="0">
                  <c:v>97.039772912871499</c:v>
                </c:pt>
                <c:pt idx="1">
                  <c:v>103.339195388966</c:v>
                </c:pt>
                <c:pt idx="2">
                  <c:v>103.819429706755</c:v>
                </c:pt>
                <c:pt idx="3">
                  <c:v>100</c:v>
                </c:pt>
                <c:pt idx="4">
                  <c:v>99.410642155366801</c:v>
                </c:pt>
                <c:pt idx="5">
                  <c:v>101.88247528162699</c:v>
                </c:pt>
                <c:pt idx="6">
                  <c:v>105.79035355163499</c:v>
                </c:pt>
                <c:pt idx="7">
                  <c:v>108.381066581434</c:v>
                </c:pt>
                <c:pt idx="8">
                  <c:v>108.78036249936</c:v>
                </c:pt>
                <c:pt idx="9">
                  <c:v>108.863965718743</c:v>
                </c:pt>
                <c:pt idx="10">
                  <c:v>111.177407715391</c:v>
                </c:pt>
                <c:pt idx="11">
                  <c:v>114.51876830483</c:v>
                </c:pt>
                <c:pt idx="12">
                  <c:v>116.15097284798399</c:v>
                </c:pt>
                <c:pt idx="13">
                  <c:v>117.497636758688</c:v>
                </c:pt>
                <c:pt idx="14">
                  <c:v>121.398574479953</c:v>
                </c:pt>
                <c:pt idx="15">
                  <c:v>126.032475316852</c:v>
                </c:pt>
                <c:pt idx="16">
                  <c:v>131.28304452775001</c:v>
                </c:pt>
                <c:pt idx="17">
                  <c:v>137.926632563639</c:v>
                </c:pt>
                <c:pt idx="18">
                  <c:v>142.25584422997099</c:v>
                </c:pt>
                <c:pt idx="19">
                  <c:v>146.82511670650101</c:v>
                </c:pt>
                <c:pt idx="20">
                  <c:v>155.46598937914601</c:v>
                </c:pt>
                <c:pt idx="21">
                  <c:v>161.38255471346301</c:v>
                </c:pt>
                <c:pt idx="22">
                  <c:v>163.142223778892</c:v>
                </c:pt>
                <c:pt idx="23">
                  <c:v>169.872799679205</c:v>
                </c:pt>
                <c:pt idx="24">
                  <c:v>179.55348323171199</c:v>
                </c:pt>
                <c:pt idx="25">
                  <c:v>184.04591855800601</c:v>
                </c:pt>
                <c:pt idx="26">
                  <c:v>181.97631712514601</c:v>
                </c:pt>
                <c:pt idx="27">
                  <c:v>180.36694759071401</c:v>
                </c:pt>
                <c:pt idx="28">
                  <c:v>182.16616309808899</c:v>
                </c:pt>
                <c:pt idx="29">
                  <c:v>184.011744372458</c:v>
                </c:pt>
                <c:pt idx="30">
                  <c:v>185.162302988726</c:v>
                </c:pt>
                <c:pt idx="31">
                  <c:v>184.472379789032</c:v>
                </c:pt>
                <c:pt idx="32">
                  <c:v>181.070959924709</c:v>
                </c:pt>
                <c:pt idx="33">
                  <c:v>177.63599300949701</c:v>
                </c:pt>
                <c:pt idx="34">
                  <c:v>171.67036923613</c:v>
                </c:pt>
                <c:pt idx="35">
                  <c:v>162.707922002267</c:v>
                </c:pt>
                <c:pt idx="36">
                  <c:v>152.78511371856001</c:v>
                </c:pt>
                <c:pt idx="37">
                  <c:v>146.342930808538</c:v>
                </c:pt>
                <c:pt idx="38">
                  <c:v>145.264876976333</c:v>
                </c:pt>
                <c:pt idx="39">
                  <c:v>143.353379076642</c:v>
                </c:pt>
                <c:pt idx="40">
                  <c:v>138.25875552049999</c:v>
                </c:pt>
                <c:pt idx="41">
                  <c:v>133.90055095322401</c:v>
                </c:pt>
                <c:pt idx="42">
                  <c:v>132.25862254008601</c:v>
                </c:pt>
                <c:pt idx="43">
                  <c:v>130.47893574709599</c:v>
                </c:pt>
                <c:pt idx="44">
                  <c:v>129.04393740924701</c:v>
                </c:pt>
                <c:pt idx="45">
                  <c:v>131.143507495731</c:v>
                </c:pt>
                <c:pt idx="46">
                  <c:v>131.77712012781001</c:v>
                </c:pt>
                <c:pt idx="47">
                  <c:v>128.58235940492199</c:v>
                </c:pt>
                <c:pt idx="48">
                  <c:v>125.510932580993</c:v>
                </c:pt>
                <c:pt idx="49">
                  <c:v>125.321450636374</c:v>
                </c:pt>
                <c:pt idx="50">
                  <c:v>130.84860113834401</c:v>
                </c:pt>
                <c:pt idx="51">
                  <c:v>134.68906058025101</c:v>
                </c:pt>
                <c:pt idx="52">
                  <c:v>133.521489394345</c:v>
                </c:pt>
                <c:pt idx="53">
                  <c:v>135.10423429169199</c:v>
                </c:pt>
                <c:pt idx="54">
                  <c:v>139.89615553947701</c:v>
                </c:pt>
                <c:pt idx="55">
                  <c:v>143.09470659751699</c:v>
                </c:pt>
                <c:pt idx="56">
                  <c:v>145.26423909288201</c:v>
                </c:pt>
                <c:pt idx="57">
                  <c:v>148.623003707007</c:v>
                </c:pt>
                <c:pt idx="58">
                  <c:v>154.064579818792</c:v>
                </c:pt>
                <c:pt idx="59">
                  <c:v>159.37209719684299</c:v>
                </c:pt>
                <c:pt idx="60">
                  <c:v>162.46882717594301</c:v>
                </c:pt>
                <c:pt idx="61">
                  <c:v>165.15430540575699</c:v>
                </c:pt>
                <c:pt idx="62">
                  <c:v>166.244335861536</c:v>
                </c:pt>
                <c:pt idx="63">
                  <c:v>168.20341629533601</c:v>
                </c:pt>
                <c:pt idx="64">
                  <c:v>175.177729226038</c:v>
                </c:pt>
                <c:pt idx="65">
                  <c:v>183.19925131907601</c:v>
                </c:pt>
                <c:pt idx="66">
                  <c:v>184.236805287133</c:v>
                </c:pt>
                <c:pt idx="67">
                  <c:v>184.41608715969201</c:v>
                </c:pt>
                <c:pt idx="68">
                  <c:v>195.178606336721</c:v>
                </c:pt>
                <c:pt idx="69">
                  <c:v>211.68876985492199</c:v>
                </c:pt>
                <c:pt idx="70">
                  <c:v>218.47207049282301</c:v>
                </c:pt>
                <c:pt idx="71">
                  <c:v>216.999007626962</c:v>
                </c:pt>
                <c:pt idx="72">
                  <c:v>218.976356319384</c:v>
                </c:pt>
                <c:pt idx="73">
                  <c:v>223.83385180586799</c:v>
                </c:pt>
                <c:pt idx="74">
                  <c:v>229.73820212675099</c:v>
                </c:pt>
                <c:pt idx="75">
                  <c:v>235.02694618327001</c:v>
                </c:pt>
                <c:pt idx="76">
                  <c:v>239.03985611715001</c:v>
                </c:pt>
                <c:pt idx="77">
                  <c:v>242.50691117897</c:v>
                </c:pt>
                <c:pt idx="78">
                  <c:v>248.766784040994</c:v>
                </c:pt>
                <c:pt idx="79">
                  <c:v>258.10286352765797</c:v>
                </c:pt>
                <c:pt idx="80">
                  <c:v>264.52744245803399</c:v>
                </c:pt>
                <c:pt idx="81">
                  <c:v>264.17825400944702</c:v>
                </c:pt>
                <c:pt idx="82">
                  <c:v>272.35636104745998</c:v>
                </c:pt>
                <c:pt idx="83">
                  <c:v>289.60435008354801</c:v>
                </c:pt>
                <c:pt idx="84">
                  <c:v>303.14793581682397</c:v>
                </c:pt>
                <c:pt idx="85">
                  <c:v>319.75392182916698</c:v>
                </c:pt>
                <c:pt idx="86">
                  <c:v>337.35942955211902</c:v>
                </c:pt>
                <c:pt idx="87">
                  <c:v>350.38726535382898</c:v>
                </c:pt>
                <c:pt idx="88">
                  <c:v>375.03203897541601</c:v>
                </c:pt>
                <c:pt idx="89">
                  <c:v>410.19783477828702</c:v>
                </c:pt>
                <c:pt idx="90">
                  <c:v>412.54051980548002</c:v>
                </c:pt>
                <c:pt idx="91">
                  <c:v>406.02422860828898</c:v>
                </c:pt>
                <c:pt idx="92">
                  <c:v>427.34238327071398</c:v>
                </c:pt>
                <c:pt idx="93">
                  <c:v>452.60364463102297</c:v>
                </c:pt>
                <c:pt idx="94">
                  <c:v>460.47455798495901</c:v>
                </c:pt>
                <c:pt idx="95">
                  <c:v>457.96634789063</c:v>
                </c:pt>
                <c:pt idx="96">
                  <c:v>456.28923011984898</c:v>
                </c:pt>
                <c:pt idx="97">
                  <c:v>465.83930122147598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9C-462A-9DE5-04C6037E01D2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RegionalPropertyType!$Y$6:$Y$103</c:f>
              <c:numCache>
                <c:formatCode>0</c:formatCode>
                <c:ptCount val="98"/>
                <c:pt idx="0">
                  <c:v>98.079554946973104</c:v>
                </c:pt>
                <c:pt idx="1">
                  <c:v>97.053793239971299</c:v>
                </c:pt>
                <c:pt idx="2">
                  <c:v>97.498648780188702</c:v>
                </c:pt>
                <c:pt idx="3">
                  <c:v>100</c:v>
                </c:pt>
                <c:pt idx="4">
                  <c:v>101.601021963555</c:v>
                </c:pt>
                <c:pt idx="5">
                  <c:v>102.40632875931</c:v>
                </c:pt>
                <c:pt idx="6">
                  <c:v>105.56531718265001</c:v>
                </c:pt>
                <c:pt idx="7">
                  <c:v>108.522525038273</c:v>
                </c:pt>
                <c:pt idx="8">
                  <c:v>108.95841535190399</c:v>
                </c:pt>
                <c:pt idx="9">
                  <c:v>110.474849205571</c:v>
                </c:pt>
                <c:pt idx="10">
                  <c:v>114.36100889288799</c:v>
                </c:pt>
                <c:pt idx="11">
                  <c:v>119.459871675329</c:v>
                </c:pt>
                <c:pt idx="12">
                  <c:v>124.673007365977</c:v>
                </c:pt>
                <c:pt idx="13">
                  <c:v>126.91761634449099</c:v>
                </c:pt>
                <c:pt idx="14">
                  <c:v>128.90626547814301</c:v>
                </c:pt>
                <c:pt idx="15">
                  <c:v>135.34715563296601</c:v>
                </c:pt>
                <c:pt idx="16">
                  <c:v>143.36429396552899</c:v>
                </c:pt>
                <c:pt idx="17">
                  <c:v>150.09140386187599</c:v>
                </c:pt>
                <c:pt idx="18">
                  <c:v>155.324414524372</c:v>
                </c:pt>
                <c:pt idx="19">
                  <c:v>160.39375965654099</c:v>
                </c:pt>
                <c:pt idx="20">
                  <c:v>169.004825301453</c:v>
                </c:pt>
                <c:pt idx="21">
                  <c:v>180.29993226001699</c:v>
                </c:pt>
                <c:pt idx="22">
                  <c:v>182.075204789444</c:v>
                </c:pt>
                <c:pt idx="23">
                  <c:v>180.582307488841</c:v>
                </c:pt>
                <c:pt idx="24">
                  <c:v>188.27574103928799</c:v>
                </c:pt>
                <c:pt idx="25">
                  <c:v>195.17599502142599</c:v>
                </c:pt>
                <c:pt idx="26">
                  <c:v>188.90505188259601</c:v>
                </c:pt>
                <c:pt idx="27">
                  <c:v>183.88753856906399</c:v>
                </c:pt>
                <c:pt idx="28">
                  <c:v>190.06384523486301</c:v>
                </c:pt>
                <c:pt idx="29">
                  <c:v>194.78800984681999</c:v>
                </c:pt>
                <c:pt idx="30">
                  <c:v>188.97769498205901</c:v>
                </c:pt>
                <c:pt idx="31">
                  <c:v>181.80220084955801</c:v>
                </c:pt>
                <c:pt idx="32">
                  <c:v>178.74728200243999</c:v>
                </c:pt>
                <c:pt idx="33">
                  <c:v>171.86651432124</c:v>
                </c:pt>
                <c:pt idx="34">
                  <c:v>159.04503680776</c:v>
                </c:pt>
                <c:pt idx="35">
                  <c:v>149.478768944829</c:v>
                </c:pt>
                <c:pt idx="36">
                  <c:v>145.34820863081899</c:v>
                </c:pt>
                <c:pt idx="37">
                  <c:v>141.88089400022301</c:v>
                </c:pt>
                <c:pt idx="38">
                  <c:v>137.33889488188899</c:v>
                </c:pt>
                <c:pt idx="39">
                  <c:v>133.833300476874</c:v>
                </c:pt>
                <c:pt idx="40">
                  <c:v>132.53377797446299</c:v>
                </c:pt>
                <c:pt idx="41">
                  <c:v>131.53247390974701</c:v>
                </c:pt>
                <c:pt idx="42">
                  <c:v>131.87460536224501</c:v>
                </c:pt>
                <c:pt idx="43">
                  <c:v>131.29629332431</c:v>
                </c:pt>
                <c:pt idx="44">
                  <c:v>128.92109092781999</c:v>
                </c:pt>
                <c:pt idx="45">
                  <c:v>128.74144731016901</c:v>
                </c:pt>
                <c:pt idx="46">
                  <c:v>129.87760897966101</c:v>
                </c:pt>
                <c:pt idx="47">
                  <c:v>128.89865943088199</c:v>
                </c:pt>
                <c:pt idx="48">
                  <c:v>128.58082417724</c:v>
                </c:pt>
                <c:pt idx="49">
                  <c:v>131.771334075966</c:v>
                </c:pt>
                <c:pt idx="50">
                  <c:v>134.99885605079001</c:v>
                </c:pt>
                <c:pt idx="51">
                  <c:v>135.73107109348001</c:v>
                </c:pt>
                <c:pt idx="52">
                  <c:v>139.41528607667601</c:v>
                </c:pt>
                <c:pt idx="53">
                  <c:v>146.99518490654299</c:v>
                </c:pt>
                <c:pt idx="54">
                  <c:v>147.275742847054</c:v>
                </c:pt>
                <c:pt idx="55">
                  <c:v>143.701959108556</c:v>
                </c:pt>
                <c:pt idx="56">
                  <c:v>147.530874749801</c:v>
                </c:pt>
                <c:pt idx="57">
                  <c:v>156.303992135453</c:v>
                </c:pt>
                <c:pt idx="58">
                  <c:v>161.462978750552</c:v>
                </c:pt>
                <c:pt idx="59">
                  <c:v>161.88295158305499</c:v>
                </c:pt>
                <c:pt idx="60">
                  <c:v>163.83836620135</c:v>
                </c:pt>
                <c:pt idx="61">
                  <c:v>166.19439644774599</c:v>
                </c:pt>
                <c:pt idx="62">
                  <c:v>166.89367292178599</c:v>
                </c:pt>
                <c:pt idx="63">
                  <c:v>168.29993750316501</c:v>
                </c:pt>
                <c:pt idx="64">
                  <c:v>171.956164912253</c:v>
                </c:pt>
                <c:pt idx="65">
                  <c:v>175.398239063967</c:v>
                </c:pt>
                <c:pt idx="66">
                  <c:v>179.95804374192599</c:v>
                </c:pt>
                <c:pt idx="67">
                  <c:v>186.497655864889</c:v>
                </c:pt>
                <c:pt idx="68">
                  <c:v>193.830165349791</c:v>
                </c:pt>
                <c:pt idx="69">
                  <c:v>199.74891680405801</c:v>
                </c:pt>
                <c:pt idx="70">
                  <c:v>197.93391971769</c:v>
                </c:pt>
                <c:pt idx="71">
                  <c:v>194.463267400841</c:v>
                </c:pt>
                <c:pt idx="72">
                  <c:v>197.22992087923399</c:v>
                </c:pt>
                <c:pt idx="73">
                  <c:v>202.73431222137901</c:v>
                </c:pt>
                <c:pt idx="74">
                  <c:v>204.087053198934</c:v>
                </c:pt>
                <c:pt idx="75">
                  <c:v>201.05461528413201</c:v>
                </c:pt>
                <c:pt idx="76">
                  <c:v>198.194616163809</c:v>
                </c:pt>
                <c:pt idx="77">
                  <c:v>198.15836304274401</c:v>
                </c:pt>
                <c:pt idx="78">
                  <c:v>201.90004920001999</c:v>
                </c:pt>
                <c:pt idx="79">
                  <c:v>205.50679497703999</c:v>
                </c:pt>
                <c:pt idx="80">
                  <c:v>206.97756000509401</c:v>
                </c:pt>
                <c:pt idx="81">
                  <c:v>205.22137110850301</c:v>
                </c:pt>
                <c:pt idx="82">
                  <c:v>205.38309002055601</c:v>
                </c:pt>
                <c:pt idx="83">
                  <c:v>212.46772837102799</c:v>
                </c:pt>
                <c:pt idx="84">
                  <c:v>224.45288341539899</c:v>
                </c:pt>
                <c:pt idx="85">
                  <c:v>236.55605950443299</c:v>
                </c:pt>
                <c:pt idx="86">
                  <c:v>243.81844635230399</c:v>
                </c:pt>
                <c:pt idx="87">
                  <c:v>249.24695488752999</c:v>
                </c:pt>
                <c:pt idx="88">
                  <c:v>257.732169757262</c:v>
                </c:pt>
                <c:pt idx="89">
                  <c:v>264.84089293488302</c:v>
                </c:pt>
                <c:pt idx="90">
                  <c:v>266.28353592193099</c:v>
                </c:pt>
                <c:pt idx="91">
                  <c:v>268.50625039872801</c:v>
                </c:pt>
                <c:pt idx="92">
                  <c:v>273.58438183325899</c:v>
                </c:pt>
                <c:pt idx="93">
                  <c:v>277.752256977976</c:v>
                </c:pt>
                <c:pt idx="94">
                  <c:v>277.73620589195599</c:v>
                </c:pt>
                <c:pt idx="95">
                  <c:v>279.08178219199198</c:v>
                </c:pt>
                <c:pt idx="96">
                  <c:v>283.784814270624</c:v>
                </c:pt>
                <c:pt idx="97">
                  <c:v>282.82639914947299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9C-462A-9DE5-04C6037E01D2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RegionalPropertyType!$Z$6:$Z$103</c:f>
              <c:numCache>
                <c:formatCode>0</c:formatCode>
                <c:ptCount val="98"/>
                <c:pt idx="0">
                  <c:v>95.434834213117696</c:v>
                </c:pt>
                <c:pt idx="1">
                  <c:v>99.104727132555396</c:v>
                </c:pt>
                <c:pt idx="2">
                  <c:v>100.42723032793999</c:v>
                </c:pt>
                <c:pt idx="3">
                  <c:v>100</c:v>
                </c:pt>
                <c:pt idx="4">
                  <c:v>102.567408690322</c:v>
                </c:pt>
                <c:pt idx="5">
                  <c:v>109.476494588706</c:v>
                </c:pt>
                <c:pt idx="6">
                  <c:v>113.382733353467</c:v>
                </c:pt>
                <c:pt idx="7">
                  <c:v>111.573415315547</c:v>
                </c:pt>
                <c:pt idx="8">
                  <c:v>111.496251200272</c:v>
                </c:pt>
                <c:pt idx="9">
                  <c:v>115.219991053648</c:v>
                </c:pt>
                <c:pt idx="10">
                  <c:v>119.795759470741</c:v>
                </c:pt>
                <c:pt idx="11">
                  <c:v>123.842388507946</c:v>
                </c:pt>
                <c:pt idx="12">
                  <c:v>128.1939975219</c:v>
                </c:pt>
                <c:pt idx="13">
                  <c:v>129.67319036618099</c:v>
                </c:pt>
                <c:pt idx="14">
                  <c:v>128.60824387039</c:v>
                </c:pt>
                <c:pt idx="15">
                  <c:v>131.880604311702</c:v>
                </c:pt>
                <c:pt idx="16">
                  <c:v>141.358254581305</c:v>
                </c:pt>
                <c:pt idx="17">
                  <c:v>150.76832779741599</c:v>
                </c:pt>
                <c:pt idx="18">
                  <c:v>154.763375685348</c:v>
                </c:pt>
                <c:pt idx="19">
                  <c:v>157.678777637872</c:v>
                </c:pt>
                <c:pt idx="20">
                  <c:v>166.057321826041</c:v>
                </c:pt>
                <c:pt idx="21">
                  <c:v>180.842764564352</c:v>
                </c:pt>
                <c:pt idx="22">
                  <c:v>189.62422054334701</c:v>
                </c:pt>
                <c:pt idx="23">
                  <c:v>186.58944206210799</c:v>
                </c:pt>
                <c:pt idx="24">
                  <c:v>180.65502260335501</c:v>
                </c:pt>
                <c:pt idx="25">
                  <c:v>174.673313090954</c:v>
                </c:pt>
                <c:pt idx="26">
                  <c:v>171.08295616991799</c:v>
                </c:pt>
                <c:pt idx="27">
                  <c:v>172.47604611916199</c:v>
                </c:pt>
                <c:pt idx="28">
                  <c:v>176.931635669043</c:v>
                </c:pt>
                <c:pt idx="29">
                  <c:v>177.30631880891201</c:v>
                </c:pt>
                <c:pt idx="30">
                  <c:v>169.44814092809099</c:v>
                </c:pt>
                <c:pt idx="31">
                  <c:v>160.96791645851101</c:v>
                </c:pt>
                <c:pt idx="32">
                  <c:v>153.645088019143</c:v>
                </c:pt>
                <c:pt idx="33">
                  <c:v>146.97427375448601</c:v>
                </c:pt>
                <c:pt idx="34">
                  <c:v>137.812902838497</c:v>
                </c:pt>
                <c:pt idx="35">
                  <c:v>128.979009393518</c:v>
                </c:pt>
                <c:pt idx="36">
                  <c:v>123.932577018438</c:v>
                </c:pt>
                <c:pt idx="37">
                  <c:v>116.84232303418401</c:v>
                </c:pt>
                <c:pt idx="38">
                  <c:v>107.526583744492</c:v>
                </c:pt>
                <c:pt idx="39">
                  <c:v>103.431593202603</c:v>
                </c:pt>
                <c:pt idx="40">
                  <c:v>106.304085181429</c:v>
                </c:pt>
                <c:pt idx="41">
                  <c:v>109.110308606088</c:v>
                </c:pt>
                <c:pt idx="42">
                  <c:v>110.28465684651999</c:v>
                </c:pt>
                <c:pt idx="43">
                  <c:v>111.14594294778399</c:v>
                </c:pt>
                <c:pt idx="44">
                  <c:v>113.18405212694999</c:v>
                </c:pt>
                <c:pt idx="45">
                  <c:v>116.83891731990001</c:v>
                </c:pt>
                <c:pt idx="46">
                  <c:v>119.679040921633</c:v>
                </c:pt>
                <c:pt idx="47">
                  <c:v>120.693397022776</c:v>
                </c:pt>
                <c:pt idx="48">
                  <c:v>123.451417813258</c:v>
                </c:pt>
                <c:pt idx="49">
                  <c:v>127.99554546117901</c:v>
                </c:pt>
                <c:pt idx="50">
                  <c:v>131.60199545015001</c:v>
                </c:pt>
                <c:pt idx="51">
                  <c:v>135.18672670744701</c:v>
                </c:pt>
                <c:pt idx="52">
                  <c:v>139.47124941231601</c:v>
                </c:pt>
                <c:pt idx="53">
                  <c:v>143.66782524879599</c:v>
                </c:pt>
                <c:pt idx="54">
                  <c:v>149.55598083497901</c:v>
                </c:pt>
                <c:pt idx="55">
                  <c:v>155.11822301844401</c:v>
                </c:pt>
                <c:pt idx="56">
                  <c:v>160.20243315397499</c:v>
                </c:pt>
                <c:pt idx="57">
                  <c:v>168.048942810386</c:v>
                </c:pt>
                <c:pt idx="58">
                  <c:v>173.043157030358</c:v>
                </c:pt>
                <c:pt idx="59">
                  <c:v>174.34222316655499</c:v>
                </c:pt>
                <c:pt idx="60">
                  <c:v>178.81127661379</c:v>
                </c:pt>
                <c:pt idx="61">
                  <c:v>186.521190166737</c:v>
                </c:pt>
                <c:pt idx="62">
                  <c:v>192.03287510624199</c:v>
                </c:pt>
                <c:pt idx="63">
                  <c:v>195.893132022792</c:v>
                </c:pt>
                <c:pt idx="64">
                  <c:v>202.59964491401101</c:v>
                </c:pt>
                <c:pt idx="65">
                  <c:v>210.949921653178</c:v>
                </c:pt>
                <c:pt idx="66">
                  <c:v>215.589686463991</c:v>
                </c:pt>
                <c:pt idx="67">
                  <c:v>217.946854622643</c:v>
                </c:pt>
                <c:pt idx="68">
                  <c:v>225.01476842837599</c:v>
                </c:pt>
                <c:pt idx="69">
                  <c:v>234.36647130960799</c:v>
                </c:pt>
                <c:pt idx="70">
                  <c:v>237.156085565289</c:v>
                </c:pt>
                <c:pt idx="71">
                  <c:v>239.251847155626</c:v>
                </c:pt>
                <c:pt idx="72">
                  <c:v>249.487578999779</c:v>
                </c:pt>
                <c:pt idx="73">
                  <c:v>260.14147840814599</c:v>
                </c:pt>
                <c:pt idx="74">
                  <c:v>264.85201908635202</c:v>
                </c:pt>
                <c:pt idx="75">
                  <c:v>268.93312101067397</c:v>
                </c:pt>
                <c:pt idx="76">
                  <c:v>275.61229939512498</c:v>
                </c:pt>
                <c:pt idx="77">
                  <c:v>284.50559151793101</c:v>
                </c:pt>
                <c:pt idx="78">
                  <c:v>295.27507254244398</c:v>
                </c:pt>
                <c:pt idx="79">
                  <c:v>301.30321258826302</c:v>
                </c:pt>
                <c:pt idx="80">
                  <c:v>299.87830520265402</c:v>
                </c:pt>
                <c:pt idx="81">
                  <c:v>300.593214325095</c:v>
                </c:pt>
                <c:pt idx="82">
                  <c:v>316.109126153923</c:v>
                </c:pt>
                <c:pt idx="83">
                  <c:v>334.62779929471799</c:v>
                </c:pt>
                <c:pt idx="84">
                  <c:v>348.94266698636198</c:v>
                </c:pt>
                <c:pt idx="85">
                  <c:v>370.05094240121798</c:v>
                </c:pt>
                <c:pt idx="86">
                  <c:v>392.75832334355198</c:v>
                </c:pt>
                <c:pt idx="87">
                  <c:v>408.50980105077502</c:v>
                </c:pt>
                <c:pt idx="88">
                  <c:v>431.218510950314</c:v>
                </c:pt>
                <c:pt idx="89">
                  <c:v>464.81064253232103</c:v>
                </c:pt>
                <c:pt idx="90">
                  <c:v>461.28126735843398</c:v>
                </c:pt>
                <c:pt idx="91">
                  <c:v>440.47725537031499</c:v>
                </c:pt>
                <c:pt idx="92">
                  <c:v>437.52576481021998</c:v>
                </c:pt>
                <c:pt idx="93">
                  <c:v>436.40060145048801</c:v>
                </c:pt>
                <c:pt idx="94">
                  <c:v>433.49085822330801</c:v>
                </c:pt>
                <c:pt idx="95">
                  <c:v>428.73927104562301</c:v>
                </c:pt>
                <c:pt idx="96">
                  <c:v>423.07546212909602</c:v>
                </c:pt>
                <c:pt idx="97">
                  <c:v>428.87759349625901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9C-462A-9DE5-04C6037E0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RegionalPropertyType!$AA$6:$AA$103</c:f>
              <c:numCache>
                <c:formatCode>0</c:formatCode>
                <c:ptCount val="98"/>
                <c:pt idx="0">
                  <c:v>94.102158452858703</c:v>
                </c:pt>
                <c:pt idx="1">
                  <c:v>99.142919341954197</c:v>
                </c:pt>
                <c:pt idx="2">
                  <c:v>100.729687260562</c:v>
                </c:pt>
                <c:pt idx="3">
                  <c:v>100</c:v>
                </c:pt>
                <c:pt idx="4">
                  <c:v>100.94014822853499</c:v>
                </c:pt>
                <c:pt idx="5">
                  <c:v>102.906500475968</c:v>
                </c:pt>
                <c:pt idx="6">
                  <c:v>101.75018578012801</c:v>
                </c:pt>
                <c:pt idx="7">
                  <c:v>99.886150457358994</c:v>
                </c:pt>
                <c:pt idx="8">
                  <c:v>101.932396716515</c:v>
                </c:pt>
                <c:pt idx="9">
                  <c:v>105.591834105761</c:v>
                </c:pt>
                <c:pt idx="10">
                  <c:v>107.70732936477199</c:v>
                </c:pt>
                <c:pt idx="11">
                  <c:v>108.75143179751601</c:v>
                </c:pt>
                <c:pt idx="12">
                  <c:v>112.04621182053501</c:v>
                </c:pt>
                <c:pt idx="13">
                  <c:v>116.76360033645</c:v>
                </c:pt>
                <c:pt idx="14">
                  <c:v>118.810709103436</c:v>
                </c:pt>
                <c:pt idx="15">
                  <c:v>120.522974921868</c:v>
                </c:pt>
                <c:pt idx="16">
                  <c:v>125.918419795513</c:v>
                </c:pt>
                <c:pt idx="17">
                  <c:v>131.81873915698</c:v>
                </c:pt>
                <c:pt idx="18">
                  <c:v>135.402200553509</c:v>
                </c:pt>
                <c:pt idx="19">
                  <c:v>138.66951779064499</c:v>
                </c:pt>
                <c:pt idx="20">
                  <c:v>144.61511657378</c:v>
                </c:pt>
                <c:pt idx="21">
                  <c:v>151.40534393069501</c:v>
                </c:pt>
                <c:pt idx="22">
                  <c:v>157.03435527197101</c:v>
                </c:pt>
                <c:pt idx="23">
                  <c:v>162.090749155373</c:v>
                </c:pt>
                <c:pt idx="24">
                  <c:v>167.360258663916</c:v>
                </c:pt>
                <c:pt idx="25">
                  <c:v>172.91617928581601</c:v>
                </c:pt>
                <c:pt idx="26">
                  <c:v>173.13328998173299</c:v>
                </c:pt>
                <c:pt idx="27">
                  <c:v>170.63733703929299</c:v>
                </c:pt>
                <c:pt idx="28">
                  <c:v>174.30823184925299</c:v>
                </c:pt>
                <c:pt idx="29">
                  <c:v>182.505125813739</c:v>
                </c:pt>
                <c:pt idx="30">
                  <c:v>182.57331630284699</c:v>
                </c:pt>
                <c:pt idx="31">
                  <c:v>176.26539821025699</c:v>
                </c:pt>
                <c:pt idx="32">
                  <c:v>173.880765612077</c:v>
                </c:pt>
                <c:pt idx="33">
                  <c:v>172.91723370574999</c:v>
                </c:pt>
                <c:pt idx="34">
                  <c:v>163.95007759888699</c:v>
                </c:pt>
                <c:pt idx="35">
                  <c:v>151.06054791773499</c:v>
                </c:pt>
                <c:pt idx="36">
                  <c:v>139.18775579070399</c:v>
                </c:pt>
                <c:pt idx="37">
                  <c:v>126.94969035159799</c:v>
                </c:pt>
                <c:pt idx="38">
                  <c:v>118.715516376061</c:v>
                </c:pt>
                <c:pt idx="39">
                  <c:v>115.66607153043201</c:v>
                </c:pt>
                <c:pt idx="40">
                  <c:v>113.66540323133501</c:v>
                </c:pt>
                <c:pt idx="41">
                  <c:v>110.265104558606</c:v>
                </c:pt>
                <c:pt idx="42">
                  <c:v>106.46107583124</c:v>
                </c:pt>
                <c:pt idx="43">
                  <c:v>103.73963836547399</c:v>
                </c:pt>
                <c:pt idx="44">
                  <c:v>103.760093172395</c:v>
                </c:pt>
                <c:pt idx="45">
                  <c:v>105.77866572133</c:v>
                </c:pt>
                <c:pt idx="46">
                  <c:v>106.09385026219</c:v>
                </c:pt>
                <c:pt idx="47">
                  <c:v>104.40427440102501</c:v>
                </c:pt>
                <c:pt idx="48">
                  <c:v>104.68102983745101</c:v>
                </c:pt>
                <c:pt idx="49">
                  <c:v>107.20116260954801</c:v>
                </c:pt>
                <c:pt idx="50">
                  <c:v>110.203548681322</c:v>
                </c:pt>
                <c:pt idx="51">
                  <c:v>112.388331985034</c:v>
                </c:pt>
                <c:pt idx="52">
                  <c:v>115.323367545205</c:v>
                </c:pt>
                <c:pt idx="53">
                  <c:v>120.568725283723</c:v>
                </c:pt>
                <c:pt idx="54">
                  <c:v>125.305575619328</c:v>
                </c:pt>
                <c:pt idx="55">
                  <c:v>127.58423325814501</c:v>
                </c:pt>
                <c:pt idx="56">
                  <c:v>132.375927858361</c:v>
                </c:pt>
                <c:pt idx="57">
                  <c:v>140.600410192563</c:v>
                </c:pt>
                <c:pt idx="58">
                  <c:v>145.06260915319501</c:v>
                </c:pt>
                <c:pt idx="59">
                  <c:v>146.34201641411499</c:v>
                </c:pt>
                <c:pt idx="60">
                  <c:v>149.25983522538499</c:v>
                </c:pt>
                <c:pt idx="61">
                  <c:v>152.65336305405401</c:v>
                </c:pt>
                <c:pt idx="62">
                  <c:v>154.57058926789799</c:v>
                </c:pt>
                <c:pt idx="63">
                  <c:v>156.385573089068</c:v>
                </c:pt>
                <c:pt idx="64">
                  <c:v>160.63068410599601</c:v>
                </c:pt>
                <c:pt idx="65">
                  <c:v>165.63564844460001</c:v>
                </c:pt>
                <c:pt idx="66">
                  <c:v>169.62320474219001</c:v>
                </c:pt>
                <c:pt idx="67">
                  <c:v>173.40143673260701</c:v>
                </c:pt>
                <c:pt idx="68">
                  <c:v>178.42823229233801</c:v>
                </c:pt>
                <c:pt idx="69">
                  <c:v>183.135916347788</c:v>
                </c:pt>
                <c:pt idx="70">
                  <c:v>185.12310985867401</c:v>
                </c:pt>
                <c:pt idx="71">
                  <c:v>187.41237383799901</c:v>
                </c:pt>
                <c:pt idx="72">
                  <c:v>194.06798127254501</c:v>
                </c:pt>
                <c:pt idx="73">
                  <c:v>200.72392750793</c:v>
                </c:pt>
                <c:pt idx="74">
                  <c:v>199.52705477514101</c:v>
                </c:pt>
                <c:pt idx="75">
                  <c:v>197.661127048742</c:v>
                </c:pt>
                <c:pt idx="76">
                  <c:v>200.84094614196499</c:v>
                </c:pt>
                <c:pt idx="77">
                  <c:v>206.78210048243099</c:v>
                </c:pt>
                <c:pt idx="78">
                  <c:v>210.14592219335</c:v>
                </c:pt>
                <c:pt idx="79">
                  <c:v>208.556815960107</c:v>
                </c:pt>
                <c:pt idx="80">
                  <c:v>206.908899224679</c:v>
                </c:pt>
                <c:pt idx="81">
                  <c:v>208.04977358630299</c:v>
                </c:pt>
                <c:pt idx="82">
                  <c:v>214.43285536066799</c:v>
                </c:pt>
                <c:pt idx="83">
                  <c:v>218.74512375694101</c:v>
                </c:pt>
                <c:pt idx="84">
                  <c:v>217.625564292571</c:v>
                </c:pt>
                <c:pt idx="85">
                  <c:v>221.64540196533201</c:v>
                </c:pt>
                <c:pt idx="86">
                  <c:v>235.990918460101</c:v>
                </c:pt>
                <c:pt idx="87">
                  <c:v>246.91426898627799</c:v>
                </c:pt>
                <c:pt idx="88">
                  <c:v>252.896237339295</c:v>
                </c:pt>
                <c:pt idx="89">
                  <c:v>262.23190376149103</c:v>
                </c:pt>
                <c:pt idx="90">
                  <c:v>256.944311016234</c:v>
                </c:pt>
                <c:pt idx="91">
                  <c:v>245.16025798345299</c:v>
                </c:pt>
                <c:pt idx="92">
                  <c:v>244.39523299570399</c:v>
                </c:pt>
                <c:pt idx="93">
                  <c:v>249.52634354336701</c:v>
                </c:pt>
                <c:pt idx="94">
                  <c:v>245.59960224944501</c:v>
                </c:pt>
                <c:pt idx="95">
                  <c:v>239.13588475616999</c:v>
                </c:pt>
                <c:pt idx="96">
                  <c:v>241.13039847233901</c:v>
                </c:pt>
                <c:pt idx="97">
                  <c:v>236.738821303484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E-44A7-BB1E-2AC456EBE727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RegionalPropertyType!$AB$6:$AB$103</c:f>
              <c:numCache>
                <c:formatCode>0</c:formatCode>
                <c:ptCount val="98"/>
                <c:pt idx="0">
                  <c:v>92.487223041188699</c:v>
                </c:pt>
                <c:pt idx="1">
                  <c:v>94.198922176933806</c:v>
                </c:pt>
                <c:pt idx="2">
                  <c:v>96.794349657440307</c:v>
                </c:pt>
                <c:pt idx="3">
                  <c:v>100</c:v>
                </c:pt>
                <c:pt idx="4">
                  <c:v>101.677728673882</c:v>
                </c:pt>
                <c:pt idx="5">
                  <c:v>101.927676420662</c:v>
                </c:pt>
                <c:pt idx="6">
                  <c:v>101.676476226991</c:v>
                </c:pt>
                <c:pt idx="7">
                  <c:v>102.347922240663</c:v>
                </c:pt>
                <c:pt idx="8">
                  <c:v>103.73328822274399</c:v>
                </c:pt>
                <c:pt idx="9">
                  <c:v>106.615359555219</c:v>
                </c:pt>
                <c:pt idx="10">
                  <c:v>110.477736078451</c:v>
                </c:pt>
                <c:pt idx="11">
                  <c:v>112.201085786278</c:v>
                </c:pt>
                <c:pt idx="12">
                  <c:v>112.17628009718401</c:v>
                </c:pt>
                <c:pt idx="13">
                  <c:v>113.038770218566</c:v>
                </c:pt>
                <c:pt idx="14">
                  <c:v>116.26885272610799</c:v>
                </c:pt>
                <c:pt idx="15">
                  <c:v>121.02587914353801</c:v>
                </c:pt>
                <c:pt idx="16">
                  <c:v>127.633511904881</c:v>
                </c:pt>
                <c:pt idx="17">
                  <c:v>135.230190983574</c:v>
                </c:pt>
                <c:pt idx="18">
                  <c:v>138.33701165616901</c:v>
                </c:pt>
                <c:pt idx="19">
                  <c:v>140.41237408776701</c:v>
                </c:pt>
                <c:pt idx="20">
                  <c:v>147.15787935901301</c:v>
                </c:pt>
                <c:pt idx="21">
                  <c:v>155.33051603135701</c:v>
                </c:pt>
                <c:pt idx="22">
                  <c:v>161.166403698545</c:v>
                </c:pt>
                <c:pt idx="23">
                  <c:v>165.64825477967901</c:v>
                </c:pt>
                <c:pt idx="24">
                  <c:v>171.76713559365601</c:v>
                </c:pt>
                <c:pt idx="25">
                  <c:v>178.98272667878999</c:v>
                </c:pt>
                <c:pt idx="26">
                  <c:v>184.460545677157</c:v>
                </c:pt>
                <c:pt idx="27">
                  <c:v>188.18067862055599</c:v>
                </c:pt>
                <c:pt idx="28">
                  <c:v>192.12308869421099</c:v>
                </c:pt>
                <c:pt idx="29">
                  <c:v>196.71397213028101</c:v>
                </c:pt>
                <c:pt idx="30">
                  <c:v>197.73385283577801</c:v>
                </c:pt>
                <c:pt idx="31">
                  <c:v>194.42511838399199</c:v>
                </c:pt>
                <c:pt idx="32">
                  <c:v>190.634064356593</c:v>
                </c:pt>
                <c:pt idx="33">
                  <c:v>186.450806134147</c:v>
                </c:pt>
                <c:pt idx="34">
                  <c:v>176.01674692275799</c:v>
                </c:pt>
                <c:pt idx="35">
                  <c:v>163.76146887346499</c:v>
                </c:pt>
                <c:pt idx="36">
                  <c:v>151.36672984171599</c:v>
                </c:pt>
                <c:pt idx="37">
                  <c:v>139.41086981360201</c:v>
                </c:pt>
                <c:pt idx="38">
                  <c:v>133.53448645294301</c:v>
                </c:pt>
                <c:pt idx="39">
                  <c:v>132.013769532477</c:v>
                </c:pt>
                <c:pt idx="40">
                  <c:v>132.756752360343</c:v>
                </c:pt>
                <c:pt idx="41">
                  <c:v>134.10496766646699</c:v>
                </c:pt>
                <c:pt idx="42">
                  <c:v>128.233562239782</c:v>
                </c:pt>
                <c:pt idx="43">
                  <c:v>120.914590780521</c:v>
                </c:pt>
                <c:pt idx="44">
                  <c:v>121.000316574233</c:v>
                </c:pt>
                <c:pt idx="45">
                  <c:v>123.237306438331</c:v>
                </c:pt>
                <c:pt idx="46">
                  <c:v>122.108996903388</c:v>
                </c:pt>
                <c:pt idx="47">
                  <c:v>120.929307417128</c:v>
                </c:pt>
                <c:pt idx="48">
                  <c:v>123.810516932722</c:v>
                </c:pt>
                <c:pt idx="49">
                  <c:v>127.590084948045</c:v>
                </c:pt>
                <c:pt idx="50">
                  <c:v>129.51684784207399</c:v>
                </c:pt>
                <c:pt idx="51">
                  <c:v>130.07367794784301</c:v>
                </c:pt>
                <c:pt idx="52">
                  <c:v>133.12814984412799</c:v>
                </c:pt>
                <c:pt idx="53">
                  <c:v>139.715130020945</c:v>
                </c:pt>
                <c:pt idx="54">
                  <c:v>145.78840041356401</c:v>
                </c:pt>
                <c:pt idx="55">
                  <c:v>149.14285300821001</c:v>
                </c:pt>
                <c:pt idx="56">
                  <c:v>154.85172234311401</c:v>
                </c:pt>
                <c:pt idx="57">
                  <c:v>163.963099977958</c:v>
                </c:pt>
                <c:pt idx="58">
                  <c:v>167.389323116349</c:v>
                </c:pt>
                <c:pt idx="59">
                  <c:v>166.378752827331</c:v>
                </c:pt>
                <c:pt idx="60">
                  <c:v>170.31840052462201</c:v>
                </c:pt>
                <c:pt idx="61">
                  <c:v>179.080161672808</c:v>
                </c:pt>
                <c:pt idx="62">
                  <c:v>185.626817393968</c:v>
                </c:pt>
                <c:pt idx="63">
                  <c:v>187.53998280853</c:v>
                </c:pt>
                <c:pt idx="64">
                  <c:v>191.72937265975699</c:v>
                </c:pt>
                <c:pt idx="65">
                  <c:v>200.256669659284</c:v>
                </c:pt>
                <c:pt idx="66">
                  <c:v>205.92939020843201</c:v>
                </c:pt>
                <c:pt idx="67">
                  <c:v>208.69966092066801</c:v>
                </c:pt>
                <c:pt idx="68">
                  <c:v>219.03134687541501</c:v>
                </c:pt>
                <c:pt idx="69">
                  <c:v>233.968213617934</c:v>
                </c:pt>
                <c:pt idx="70">
                  <c:v>239.03106876656699</c:v>
                </c:pt>
                <c:pt idx="71">
                  <c:v>237.69846759658901</c:v>
                </c:pt>
                <c:pt idx="72">
                  <c:v>241.48072287758799</c:v>
                </c:pt>
                <c:pt idx="73">
                  <c:v>250.000015814905</c:v>
                </c:pt>
                <c:pt idx="74">
                  <c:v>256.20891805268298</c:v>
                </c:pt>
                <c:pt idx="75">
                  <c:v>259.63478102263002</c:v>
                </c:pt>
                <c:pt idx="76">
                  <c:v>265.10029689765702</c:v>
                </c:pt>
                <c:pt idx="77">
                  <c:v>270.62607299905898</c:v>
                </c:pt>
                <c:pt idx="78">
                  <c:v>273.486664162186</c:v>
                </c:pt>
                <c:pt idx="79">
                  <c:v>273.71040648095101</c:v>
                </c:pt>
                <c:pt idx="80">
                  <c:v>274.90703470385699</c:v>
                </c:pt>
                <c:pt idx="81">
                  <c:v>282.37389189726201</c:v>
                </c:pt>
                <c:pt idx="82">
                  <c:v>293.58636541935499</c:v>
                </c:pt>
                <c:pt idx="83">
                  <c:v>301.94760623889198</c:v>
                </c:pt>
                <c:pt idx="84">
                  <c:v>313.82181724792298</c:v>
                </c:pt>
                <c:pt idx="85">
                  <c:v>334.34519078195399</c:v>
                </c:pt>
                <c:pt idx="86">
                  <c:v>351.93435828554499</c:v>
                </c:pt>
                <c:pt idx="87">
                  <c:v>363.43339821212601</c:v>
                </c:pt>
                <c:pt idx="88">
                  <c:v>385.470596653538</c:v>
                </c:pt>
                <c:pt idx="89">
                  <c:v>414.52582927234698</c:v>
                </c:pt>
                <c:pt idx="90">
                  <c:v>419.736166662909</c:v>
                </c:pt>
                <c:pt idx="91">
                  <c:v>412.67094714139398</c:v>
                </c:pt>
                <c:pt idx="92">
                  <c:v>416.17921627789099</c:v>
                </c:pt>
                <c:pt idx="93">
                  <c:v>424.07164288501002</c:v>
                </c:pt>
                <c:pt idx="94">
                  <c:v>429.72804323806901</c:v>
                </c:pt>
                <c:pt idx="95">
                  <c:v>427.304812736629</c:v>
                </c:pt>
                <c:pt idx="96">
                  <c:v>417.663841960968</c:v>
                </c:pt>
                <c:pt idx="97">
                  <c:v>409.57831606021301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E-44A7-BB1E-2AC456EBE727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RegionalPropertyType!$AC$6:$AC$103</c:f>
              <c:numCache>
                <c:formatCode>0</c:formatCode>
                <c:ptCount val="98"/>
                <c:pt idx="0">
                  <c:v>95.706957629198101</c:v>
                </c:pt>
                <c:pt idx="1">
                  <c:v>98.283250809682201</c:v>
                </c:pt>
                <c:pt idx="2">
                  <c:v>99.107634435052702</c:v>
                </c:pt>
                <c:pt idx="3">
                  <c:v>100</c:v>
                </c:pt>
                <c:pt idx="4">
                  <c:v>102.678930135106</c:v>
                </c:pt>
                <c:pt idx="5">
                  <c:v>106.220750928634</c:v>
                </c:pt>
                <c:pt idx="6">
                  <c:v>107.75613805054201</c:v>
                </c:pt>
                <c:pt idx="7">
                  <c:v>107.718097499103</c:v>
                </c:pt>
                <c:pt idx="8">
                  <c:v>109.177544094033</c:v>
                </c:pt>
                <c:pt idx="9">
                  <c:v>112.685465821509</c:v>
                </c:pt>
                <c:pt idx="10">
                  <c:v>117.118187128107</c:v>
                </c:pt>
                <c:pt idx="11">
                  <c:v>120.753746675153</c:v>
                </c:pt>
                <c:pt idx="12">
                  <c:v>125.21925467314099</c:v>
                </c:pt>
                <c:pt idx="13">
                  <c:v>130.21947335463199</c:v>
                </c:pt>
                <c:pt idx="14">
                  <c:v>134.490551722932</c:v>
                </c:pt>
                <c:pt idx="15">
                  <c:v>139.320042939443</c:v>
                </c:pt>
                <c:pt idx="16">
                  <c:v>146.810321256593</c:v>
                </c:pt>
                <c:pt idx="17">
                  <c:v>155.90361323123599</c:v>
                </c:pt>
                <c:pt idx="18">
                  <c:v>159.99383318937501</c:v>
                </c:pt>
                <c:pt idx="19">
                  <c:v>163.08931735860199</c:v>
                </c:pt>
                <c:pt idx="20">
                  <c:v>173.67304148030701</c:v>
                </c:pt>
                <c:pt idx="21">
                  <c:v>184.79750795058899</c:v>
                </c:pt>
                <c:pt idx="22">
                  <c:v>186.227738389379</c:v>
                </c:pt>
                <c:pt idx="23">
                  <c:v>186.334485506335</c:v>
                </c:pt>
                <c:pt idx="24">
                  <c:v>193.74724573277601</c:v>
                </c:pt>
                <c:pt idx="25">
                  <c:v>200.37061374533499</c:v>
                </c:pt>
                <c:pt idx="26">
                  <c:v>197.97912264655801</c:v>
                </c:pt>
                <c:pt idx="27">
                  <c:v>196.37180050146699</c:v>
                </c:pt>
                <c:pt idx="28">
                  <c:v>202.63032977281699</c:v>
                </c:pt>
                <c:pt idx="29">
                  <c:v>209.15014311307701</c:v>
                </c:pt>
                <c:pt idx="30">
                  <c:v>207.84405512326799</c:v>
                </c:pt>
                <c:pt idx="31">
                  <c:v>202.48410310159801</c:v>
                </c:pt>
                <c:pt idx="32">
                  <c:v>199.419288356968</c:v>
                </c:pt>
                <c:pt idx="33">
                  <c:v>195.187958538153</c:v>
                </c:pt>
                <c:pt idx="34">
                  <c:v>179.716766988796</c:v>
                </c:pt>
                <c:pt idx="35">
                  <c:v>165.25323823455099</c:v>
                </c:pt>
                <c:pt idx="36">
                  <c:v>158.30098991741099</c:v>
                </c:pt>
                <c:pt idx="37">
                  <c:v>151.345152647227</c:v>
                </c:pt>
                <c:pt idx="38">
                  <c:v>144.142178422944</c:v>
                </c:pt>
                <c:pt idx="39">
                  <c:v>137.91773493592399</c:v>
                </c:pt>
                <c:pt idx="40">
                  <c:v>132.87484091841699</c:v>
                </c:pt>
                <c:pt idx="41">
                  <c:v>128.35358741780101</c:v>
                </c:pt>
                <c:pt idx="42">
                  <c:v>128.267480916594</c:v>
                </c:pt>
                <c:pt idx="43">
                  <c:v>129.06826799074599</c:v>
                </c:pt>
                <c:pt idx="44">
                  <c:v>127.10426374700999</c:v>
                </c:pt>
                <c:pt idx="45">
                  <c:v>125.330606728806</c:v>
                </c:pt>
                <c:pt idx="46">
                  <c:v>125.412310632047</c:v>
                </c:pt>
                <c:pt idx="47">
                  <c:v>126.83500879879099</c:v>
                </c:pt>
                <c:pt idx="48">
                  <c:v>130.59457165138301</c:v>
                </c:pt>
                <c:pt idx="49">
                  <c:v>134.990213482759</c:v>
                </c:pt>
                <c:pt idx="50">
                  <c:v>136.14155311212201</c:v>
                </c:pt>
                <c:pt idx="51">
                  <c:v>137.31878320710601</c:v>
                </c:pt>
                <c:pt idx="52">
                  <c:v>143.96911670506799</c:v>
                </c:pt>
                <c:pt idx="53">
                  <c:v>155.03733453820499</c:v>
                </c:pt>
                <c:pt idx="54">
                  <c:v>160.526600361692</c:v>
                </c:pt>
                <c:pt idx="55">
                  <c:v>160.378416343515</c:v>
                </c:pt>
                <c:pt idx="56">
                  <c:v>162.55102657081201</c:v>
                </c:pt>
                <c:pt idx="57">
                  <c:v>165.40909054162501</c:v>
                </c:pt>
                <c:pt idx="58">
                  <c:v>168.16067924358799</c:v>
                </c:pt>
                <c:pt idx="59">
                  <c:v>172.28076883237199</c:v>
                </c:pt>
                <c:pt idx="60">
                  <c:v>177.52179194234901</c:v>
                </c:pt>
                <c:pt idx="61">
                  <c:v>182.289389519666</c:v>
                </c:pt>
                <c:pt idx="62">
                  <c:v>185.34094313372799</c:v>
                </c:pt>
                <c:pt idx="63">
                  <c:v>188.11758906367299</c:v>
                </c:pt>
                <c:pt idx="64">
                  <c:v>193.48889551613999</c:v>
                </c:pt>
                <c:pt idx="65">
                  <c:v>200.32129977821401</c:v>
                </c:pt>
                <c:pt idx="66">
                  <c:v>204.212969787151</c:v>
                </c:pt>
                <c:pt idx="67">
                  <c:v>206.14377085180601</c:v>
                </c:pt>
                <c:pt idx="68">
                  <c:v>211.306416346269</c:v>
                </c:pt>
                <c:pt idx="69">
                  <c:v>220.20784023923699</c:v>
                </c:pt>
                <c:pt idx="70">
                  <c:v>226.67412453174401</c:v>
                </c:pt>
                <c:pt idx="71">
                  <c:v>228.281628182822</c:v>
                </c:pt>
                <c:pt idx="72">
                  <c:v>228.60071295175399</c:v>
                </c:pt>
                <c:pt idx="73">
                  <c:v>229.49561276441199</c:v>
                </c:pt>
                <c:pt idx="74">
                  <c:v>228.147407204384</c:v>
                </c:pt>
                <c:pt idx="75">
                  <c:v>227.57543947865801</c:v>
                </c:pt>
                <c:pt idx="76">
                  <c:v>233.196254406013</c:v>
                </c:pt>
                <c:pt idx="77">
                  <c:v>239.80780859524299</c:v>
                </c:pt>
                <c:pt idx="78">
                  <c:v>242.90391771276401</c:v>
                </c:pt>
                <c:pt idx="79">
                  <c:v>244.008021718919</c:v>
                </c:pt>
                <c:pt idx="80">
                  <c:v>240.62034478020701</c:v>
                </c:pt>
                <c:pt idx="81">
                  <c:v>233.71971381000199</c:v>
                </c:pt>
                <c:pt idx="82">
                  <c:v>239.019222042379</c:v>
                </c:pt>
                <c:pt idx="83">
                  <c:v>251.38374007009401</c:v>
                </c:pt>
                <c:pt idx="84">
                  <c:v>257.974367572782</c:v>
                </c:pt>
                <c:pt idx="85">
                  <c:v>266.76305682750399</c:v>
                </c:pt>
                <c:pt idx="86">
                  <c:v>280.291084856525</c:v>
                </c:pt>
                <c:pt idx="87">
                  <c:v>286.74538894264799</c:v>
                </c:pt>
                <c:pt idx="88">
                  <c:v>287.741685453196</c:v>
                </c:pt>
                <c:pt idx="89">
                  <c:v>297.43036232844997</c:v>
                </c:pt>
                <c:pt idx="90">
                  <c:v>306.67986198859597</c:v>
                </c:pt>
                <c:pt idx="91">
                  <c:v>306.20527499739302</c:v>
                </c:pt>
                <c:pt idx="92">
                  <c:v>300.58117858194498</c:v>
                </c:pt>
                <c:pt idx="93">
                  <c:v>297.79013955001199</c:v>
                </c:pt>
                <c:pt idx="94">
                  <c:v>302.09970228107801</c:v>
                </c:pt>
                <c:pt idx="95">
                  <c:v>307.09490509383198</c:v>
                </c:pt>
                <c:pt idx="96">
                  <c:v>311.29836980897301</c:v>
                </c:pt>
                <c:pt idx="97">
                  <c:v>312.72819043263701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E-44A7-BB1E-2AC456EBE727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RegionalPropertyType!$N$6:$N$103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RegionalPropertyType!$AD$6:$AD$103</c:f>
              <c:numCache>
                <c:formatCode>0</c:formatCode>
                <c:ptCount val="98"/>
                <c:pt idx="0">
                  <c:v>93.913976239478103</c:v>
                </c:pt>
                <c:pt idx="1">
                  <c:v>97.926690149881594</c:v>
                </c:pt>
                <c:pt idx="2">
                  <c:v>98.971727133771907</c:v>
                </c:pt>
                <c:pt idx="3">
                  <c:v>100</c:v>
                </c:pt>
                <c:pt idx="4">
                  <c:v>103.924994131684</c:v>
                </c:pt>
                <c:pt idx="5">
                  <c:v>108.512495085445</c:v>
                </c:pt>
                <c:pt idx="6">
                  <c:v>110.974435329591</c:v>
                </c:pt>
                <c:pt idx="7">
                  <c:v>112.920131413522</c:v>
                </c:pt>
                <c:pt idx="8">
                  <c:v>117.097780276443</c:v>
                </c:pt>
                <c:pt idx="9">
                  <c:v>122.487805706871</c:v>
                </c:pt>
                <c:pt idx="10">
                  <c:v>127.112058884474</c:v>
                </c:pt>
                <c:pt idx="11">
                  <c:v>130.58128391963001</c:v>
                </c:pt>
                <c:pt idx="12">
                  <c:v>135.0417821703</c:v>
                </c:pt>
                <c:pt idx="13">
                  <c:v>140.70376482969399</c:v>
                </c:pt>
                <c:pt idx="14">
                  <c:v>144.755917282003</c:v>
                </c:pt>
                <c:pt idx="15">
                  <c:v>148.06135658985599</c:v>
                </c:pt>
                <c:pt idx="16">
                  <c:v>154.130764556272</c:v>
                </c:pt>
                <c:pt idx="17">
                  <c:v>161.33394200536699</c:v>
                </c:pt>
                <c:pt idx="18">
                  <c:v>165.20653565043301</c:v>
                </c:pt>
                <c:pt idx="19">
                  <c:v>167.91270314873901</c:v>
                </c:pt>
                <c:pt idx="20">
                  <c:v>173.77672316035901</c:v>
                </c:pt>
                <c:pt idx="21">
                  <c:v>181.617883200275</c:v>
                </c:pt>
                <c:pt idx="22">
                  <c:v>186.184962173613</c:v>
                </c:pt>
                <c:pt idx="23">
                  <c:v>187.22728075091999</c:v>
                </c:pt>
                <c:pt idx="24">
                  <c:v>188.45733932989799</c:v>
                </c:pt>
                <c:pt idx="25">
                  <c:v>190.33643934058699</c:v>
                </c:pt>
                <c:pt idx="26">
                  <c:v>190.89696970028101</c:v>
                </c:pt>
                <c:pt idx="27">
                  <c:v>191.70423339436101</c:v>
                </c:pt>
                <c:pt idx="28">
                  <c:v>195.34245633320899</c:v>
                </c:pt>
                <c:pt idx="29">
                  <c:v>198.14497062320299</c:v>
                </c:pt>
                <c:pt idx="30">
                  <c:v>191.50650352151399</c:v>
                </c:pt>
                <c:pt idx="31">
                  <c:v>182.04123376436399</c:v>
                </c:pt>
                <c:pt idx="32">
                  <c:v>178.90425601017</c:v>
                </c:pt>
                <c:pt idx="33">
                  <c:v>179.015118455481</c:v>
                </c:pt>
                <c:pt idx="34">
                  <c:v>176.11802827519901</c:v>
                </c:pt>
                <c:pt idx="35">
                  <c:v>168.91029832542199</c:v>
                </c:pt>
                <c:pt idx="36">
                  <c:v>155.57136125712501</c:v>
                </c:pt>
                <c:pt idx="37">
                  <c:v>140.201132380959</c:v>
                </c:pt>
                <c:pt idx="38">
                  <c:v>133.78463574662399</c:v>
                </c:pt>
                <c:pt idx="39">
                  <c:v>132.61601232210299</c:v>
                </c:pt>
                <c:pt idx="40">
                  <c:v>130.09415203200899</c:v>
                </c:pt>
                <c:pt idx="41">
                  <c:v>126.89652127129401</c:v>
                </c:pt>
                <c:pt idx="42">
                  <c:v>127.498355722879</c:v>
                </c:pt>
                <c:pt idx="43">
                  <c:v>131.822289266875</c:v>
                </c:pt>
                <c:pt idx="44">
                  <c:v>137.11957223792999</c:v>
                </c:pt>
                <c:pt idx="45">
                  <c:v>141.56644744028301</c:v>
                </c:pt>
                <c:pt idx="46">
                  <c:v>144.536967543114</c:v>
                </c:pt>
                <c:pt idx="47">
                  <c:v>148.34849284847701</c:v>
                </c:pt>
                <c:pt idx="48">
                  <c:v>154.801151135135</c:v>
                </c:pt>
                <c:pt idx="49">
                  <c:v>164.101716015243</c:v>
                </c:pt>
                <c:pt idx="50">
                  <c:v>168.73102497713001</c:v>
                </c:pt>
                <c:pt idx="51">
                  <c:v>168.14512081317201</c:v>
                </c:pt>
                <c:pt idx="52">
                  <c:v>171.33885296785499</c:v>
                </c:pt>
                <c:pt idx="53">
                  <c:v>179.196516483442</c:v>
                </c:pt>
                <c:pt idx="54">
                  <c:v>185.95363646259099</c:v>
                </c:pt>
                <c:pt idx="55">
                  <c:v>189.881533190711</c:v>
                </c:pt>
                <c:pt idx="56">
                  <c:v>196.43908094249099</c:v>
                </c:pt>
                <c:pt idx="57">
                  <c:v>205.76914837199601</c:v>
                </c:pt>
                <c:pt idx="58">
                  <c:v>211.01227412641899</c:v>
                </c:pt>
                <c:pt idx="59">
                  <c:v>212.78124613756799</c:v>
                </c:pt>
                <c:pt idx="60">
                  <c:v>218.75726568787999</c:v>
                </c:pt>
                <c:pt idx="61">
                  <c:v>229.39353490179499</c:v>
                </c:pt>
                <c:pt idx="62">
                  <c:v>234.73494646176701</c:v>
                </c:pt>
                <c:pt idx="63">
                  <c:v>235.75402147049201</c:v>
                </c:pt>
                <c:pt idx="64">
                  <c:v>245.449133097085</c:v>
                </c:pt>
                <c:pt idx="65">
                  <c:v>265.02481572420902</c:v>
                </c:pt>
                <c:pt idx="66">
                  <c:v>275.42465129300302</c:v>
                </c:pt>
                <c:pt idx="67">
                  <c:v>274.996758695339</c:v>
                </c:pt>
                <c:pt idx="68">
                  <c:v>281.30353121519698</c:v>
                </c:pt>
                <c:pt idx="69">
                  <c:v>292.51734038494101</c:v>
                </c:pt>
                <c:pt idx="70">
                  <c:v>300.16039788981999</c:v>
                </c:pt>
                <c:pt idx="71">
                  <c:v>303.53527190712998</c:v>
                </c:pt>
                <c:pt idx="72">
                  <c:v>313.70035077078802</c:v>
                </c:pt>
                <c:pt idx="73">
                  <c:v>331.239473215403</c:v>
                </c:pt>
                <c:pt idx="74">
                  <c:v>334.93007988060702</c:v>
                </c:pt>
                <c:pt idx="75">
                  <c:v>330.68611537304503</c:v>
                </c:pt>
                <c:pt idx="76">
                  <c:v>337.56660492423401</c:v>
                </c:pt>
                <c:pt idx="77">
                  <c:v>351.53014244046699</c:v>
                </c:pt>
                <c:pt idx="78">
                  <c:v>364.88605617512002</c:v>
                </c:pt>
                <c:pt idx="79">
                  <c:v>371.090579461179</c:v>
                </c:pt>
                <c:pt idx="80">
                  <c:v>374.41298556825097</c:v>
                </c:pt>
                <c:pt idx="81">
                  <c:v>379.93020647603902</c:v>
                </c:pt>
                <c:pt idx="82">
                  <c:v>393.00444143275303</c:v>
                </c:pt>
                <c:pt idx="83">
                  <c:v>407.24581591152099</c:v>
                </c:pt>
                <c:pt idx="84">
                  <c:v>421.44936730613699</c:v>
                </c:pt>
                <c:pt idx="85">
                  <c:v>448.95370451561399</c:v>
                </c:pt>
                <c:pt idx="86">
                  <c:v>476.85935026051402</c:v>
                </c:pt>
                <c:pt idx="87">
                  <c:v>492.94819492737003</c:v>
                </c:pt>
                <c:pt idx="88">
                  <c:v>518.96541225338603</c:v>
                </c:pt>
                <c:pt idx="89">
                  <c:v>543.66813458435001</c:v>
                </c:pt>
                <c:pt idx="90">
                  <c:v>513.38017702288596</c:v>
                </c:pt>
                <c:pt idx="91">
                  <c:v>480.77203855207898</c:v>
                </c:pt>
                <c:pt idx="92">
                  <c:v>479.765599010171</c:v>
                </c:pt>
                <c:pt idx="93">
                  <c:v>479.46036502814502</c:v>
                </c:pt>
                <c:pt idx="94">
                  <c:v>469.18743821696398</c:v>
                </c:pt>
                <c:pt idx="95">
                  <c:v>452.04820053220197</c:v>
                </c:pt>
                <c:pt idx="96">
                  <c:v>443.89283666711401</c:v>
                </c:pt>
                <c:pt idx="97">
                  <c:v>447.75523678794201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E-44A7-BB1E-2AC456EB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PrimeMarkets!$N$22:$N$119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PrimeMarkets!$O$22:$O$119</c:f>
              <c:numCache>
                <c:formatCode>#,##0_);[Red]\(#,##0\)</c:formatCode>
                <c:ptCount val="98"/>
                <c:pt idx="0">
                  <c:v>84.541928936261002</c:v>
                </c:pt>
                <c:pt idx="1">
                  <c:v>91.900656849719198</c:v>
                </c:pt>
                <c:pt idx="2">
                  <c:v>97.200704549545407</c:v>
                </c:pt>
                <c:pt idx="3">
                  <c:v>100</c:v>
                </c:pt>
                <c:pt idx="4">
                  <c:v>93.267832880429594</c:v>
                </c:pt>
                <c:pt idx="5">
                  <c:v>98.953279312373496</c:v>
                </c:pt>
                <c:pt idx="6">
                  <c:v>98.394266716377203</c:v>
                </c:pt>
                <c:pt idx="7">
                  <c:v>95.010504106144097</c:v>
                </c:pt>
                <c:pt idx="8">
                  <c:v>97.193511318938505</c:v>
                </c:pt>
                <c:pt idx="9">
                  <c:v>100.82720351778001</c:v>
                </c:pt>
                <c:pt idx="10">
                  <c:v>104.288757617557</c:v>
                </c:pt>
                <c:pt idx="11">
                  <c:v>108.798859288416</c:v>
                </c:pt>
                <c:pt idx="12">
                  <c:v>104.855300799692</c:v>
                </c:pt>
                <c:pt idx="13">
                  <c:v>118.40232884968199</c:v>
                </c:pt>
                <c:pt idx="14">
                  <c:v>113.535186504065</c:v>
                </c:pt>
                <c:pt idx="15">
                  <c:v>121.375328821726</c:v>
                </c:pt>
                <c:pt idx="16">
                  <c:v>132.43924563537499</c:v>
                </c:pt>
                <c:pt idx="17">
                  <c:v>124.041744758178</c:v>
                </c:pt>
                <c:pt idx="18">
                  <c:v>135.21380512329799</c:v>
                </c:pt>
                <c:pt idx="19">
                  <c:v>138.43143237519601</c:v>
                </c:pt>
                <c:pt idx="20">
                  <c:v>148.80350262661801</c:v>
                </c:pt>
                <c:pt idx="21">
                  <c:v>153.77312199022401</c:v>
                </c:pt>
                <c:pt idx="22">
                  <c:v>156.99394051379201</c:v>
                </c:pt>
                <c:pt idx="23">
                  <c:v>164.89291783566699</c:v>
                </c:pt>
                <c:pt idx="24">
                  <c:v>168.282741761267</c:v>
                </c:pt>
                <c:pt idx="25">
                  <c:v>183.02952831001099</c:v>
                </c:pt>
                <c:pt idx="26">
                  <c:v>171.699967225145</c:v>
                </c:pt>
                <c:pt idx="27">
                  <c:v>187.532733345884</c:v>
                </c:pt>
                <c:pt idx="28">
                  <c:v>182.923304333418</c:v>
                </c:pt>
                <c:pt idx="29">
                  <c:v>198.69564615525201</c:v>
                </c:pt>
                <c:pt idx="30">
                  <c:v>192.14876132633901</c:v>
                </c:pt>
                <c:pt idx="31">
                  <c:v>187.79629518702299</c:v>
                </c:pt>
                <c:pt idx="32">
                  <c:v>185.782296544812</c:v>
                </c:pt>
                <c:pt idx="33">
                  <c:v>188.707499874223</c:v>
                </c:pt>
                <c:pt idx="34">
                  <c:v>194.90052800997501</c:v>
                </c:pt>
                <c:pt idx="35">
                  <c:v>170.85886935404699</c:v>
                </c:pt>
                <c:pt idx="36">
                  <c:v>152.078581104996</c:v>
                </c:pt>
                <c:pt idx="37">
                  <c:v>142.09936248124501</c:v>
                </c:pt>
                <c:pt idx="38">
                  <c:v>136.38788262165801</c:v>
                </c:pt>
                <c:pt idx="39">
                  <c:v>127.374229607161</c:v>
                </c:pt>
                <c:pt idx="40">
                  <c:v>141.91215789434099</c:v>
                </c:pt>
                <c:pt idx="41">
                  <c:v>133.23275760747501</c:v>
                </c:pt>
                <c:pt idx="42">
                  <c:v>130.75683202862999</c:v>
                </c:pt>
                <c:pt idx="43">
                  <c:v>136.81460217244401</c:v>
                </c:pt>
                <c:pt idx="44">
                  <c:v>129.537852458218</c:v>
                </c:pt>
                <c:pt idx="45">
                  <c:v>139.56003673019501</c:v>
                </c:pt>
                <c:pt idx="46">
                  <c:v>134.98120597545201</c:v>
                </c:pt>
                <c:pt idx="47">
                  <c:v>142.210432699367</c:v>
                </c:pt>
                <c:pt idx="48">
                  <c:v>125.32832177822699</c:v>
                </c:pt>
                <c:pt idx="49">
                  <c:v>150.81539774139199</c:v>
                </c:pt>
                <c:pt idx="50">
                  <c:v>145.07908475046801</c:v>
                </c:pt>
                <c:pt idx="51">
                  <c:v>153.11718498694401</c:v>
                </c:pt>
                <c:pt idx="52">
                  <c:v>147.87256181026501</c:v>
                </c:pt>
                <c:pt idx="53">
                  <c:v>160.355379990416</c:v>
                </c:pt>
                <c:pt idx="54">
                  <c:v>153.10090667335999</c:v>
                </c:pt>
                <c:pt idx="55">
                  <c:v>159.624482999875</c:v>
                </c:pt>
                <c:pt idx="56">
                  <c:v>163.94447863860501</c:v>
                </c:pt>
                <c:pt idx="57">
                  <c:v>171.04373261200999</c:v>
                </c:pt>
                <c:pt idx="58">
                  <c:v>179.349820045369</c:v>
                </c:pt>
                <c:pt idx="59">
                  <c:v>183.55422771116</c:v>
                </c:pt>
                <c:pt idx="60">
                  <c:v>177.78210535628699</c:v>
                </c:pt>
                <c:pt idx="61">
                  <c:v>185.57322378107099</c:v>
                </c:pt>
                <c:pt idx="62">
                  <c:v>191.207747541901</c:v>
                </c:pt>
                <c:pt idx="63">
                  <c:v>186.31081706734599</c:v>
                </c:pt>
                <c:pt idx="64">
                  <c:v>199.66444444111301</c:v>
                </c:pt>
                <c:pt idx="65">
                  <c:v>202.932130755862</c:v>
                </c:pt>
                <c:pt idx="66">
                  <c:v>206.887357820273</c:v>
                </c:pt>
                <c:pt idx="67">
                  <c:v>204.23136908016099</c:v>
                </c:pt>
                <c:pt idx="68">
                  <c:v>219.84732395034101</c:v>
                </c:pt>
                <c:pt idx="69">
                  <c:v>210.050762638582</c:v>
                </c:pt>
                <c:pt idx="70">
                  <c:v>220.51868546223201</c:v>
                </c:pt>
                <c:pt idx="71">
                  <c:v>227.113385942712</c:v>
                </c:pt>
                <c:pt idx="72">
                  <c:v>218.25054789589601</c:v>
                </c:pt>
                <c:pt idx="73">
                  <c:v>236.876324360692</c:v>
                </c:pt>
                <c:pt idx="74">
                  <c:v>238.369298964622</c:v>
                </c:pt>
                <c:pt idx="75">
                  <c:v>230.162858267036</c:v>
                </c:pt>
                <c:pt idx="76">
                  <c:v>233.112035745469</c:v>
                </c:pt>
                <c:pt idx="77">
                  <c:v>243.40662562195999</c:v>
                </c:pt>
                <c:pt idx="78">
                  <c:v>254.718256757538</c:v>
                </c:pt>
                <c:pt idx="79">
                  <c:v>241.71938331893099</c:v>
                </c:pt>
                <c:pt idx="80">
                  <c:v>250.09622998425601</c:v>
                </c:pt>
                <c:pt idx="81">
                  <c:v>236.15423962399501</c:v>
                </c:pt>
                <c:pt idx="82">
                  <c:v>265.33904371665199</c:v>
                </c:pt>
                <c:pt idx="83">
                  <c:v>270.95889553548</c:v>
                </c:pt>
                <c:pt idx="84">
                  <c:v>258.17263761282499</c:v>
                </c:pt>
                <c:pt idx="85">
                  <c:v>269.002885340945</c:v>
                </c:pt>
                <c:pt idx="86">
                  <c:v>271.67313017127498</c:v>
                </c:pt>
                <c:pt idx="87">
                  <c:v>289.60215329021503</c:v>
                </c:pt>
                <c:pt idx="88">
                  <c:v>273.27769273475297</c:v>
                </c:pt>
                <c:pt idx="89">
                  <c:v>281.67127175529703</c:v>
                </c:pt>
                <c:pt idx="90">
                  <c:v>279.10435210326801</c:v>
                </c:pt>
                <c:pt idx="91">
                  <c:v>297.75210186956701</c:v>
                </c:pt>
                <c:pt idx="92">
                  <c:v>248.463123751376</c:v>
                </c:pt>
                <c:pt idx="93">
                  <c:v>256.11507771908998</c:v>
                </c:pt>
                <c:pt idx="94">
                  <c:v>253.08420019441601</c:v>
                </c:pt>
                <c:pt idx="95">
                  <c:v>219.14838014691799</c:v>
                </c:pt>
                <c:pt idx="96">
                  <c:v>242.35850991631401</c:v>
                </c:pt>
                <c:pt idx="97">
                  <c:v>235.42603789479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24-49BB-9D6F-BEE401D538FD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PrimeMarkets!$S$6:$S$119</c:f>
              <c:numCache>
                <c:formatCode>0</c:formatCode>
                <c:ptCount val="114"/>
                <c:pt idx="0">
                  <c:v>58.5593536423412</c:v>
                </c:pt>
                <c:pt idx="1">
                  <c:v>62.269668602159399</c:v>
                </c:pt>
                <c:pt idx="2">
                  <c:v>65.746030756845101</c:v>
                </c:pt>
                <c:pt idx="3">
                  <c:v>65.395021293725705</c:v>
                </c:pt>
                <c:pt idx="4">
                  <c:v>65.858512027283197</c:v>
                </c:pt>
                <c:pt idx="5">
                  <c:v>69.609439066675293</c:v>
                </c:pt>
                <c:pt idx="6">
                  <c:v>74.6853417665112</c:v>
                </c:pt>
                <c:pt idx="7">
                  <c:v>77.417922085546394</c:v>
                </c:pt>
                <c:pt idx="8">
                  <c:v>77.926210459018804</c:v>
                </c:pt>
                <c:pt idx="9">
                  <c:v>78.419022793955705</c:v>
                </c:pt>
                <c:pt idx="10">
                  <c:v>80.139152171926099</c:v>
                </c:pt>
                <c:pt idx="11">
                  <c:v>82.660501683668002</c:v>
                </c:pt>
                <c:pt idx="12">
                  <c:v>85.617728160601104</c:v>
                </c:pt>
                <c:pt idx="13">
                  <c:v>89.480048143910196</c:v>
                </c:pt>
                <c:pt idx="14">
                  <c:v>90.711670944009995</c:v>
                </c:pt>
                <c:pt idx="15">
                  <c:v>90.427612523776205</c:v>
                </c:pt>
                <c:pt idx="16">
                  <c:v>93.209413880235502</c:v>
                </c:pt>
                <c:pt idx="17">
                  <c:v>98.697003758364303</c:v>
                </c:pt>
                <c:pt idx="18">
                  <c:v>101.254757781847</c:v>
                </c:pt>
                <c:pt idx="19">
                  <c:v>100</c:v>
                </c:pt>
                <c:pt idx="20">
                  <c:v>100.222393717023</c:v>
                </c:pt>
                <c:pt idx="21">
                  <c:v>102.49734853379201</c:v>
                </c:pt>
                <c:pt idx="22">
                  <c:v>103.26642849838299</c:v>
                </c:pt>
                <c:pt idx="23">
                  <c:v>102.53376539344001</c:v>
                </c:pt>
                <c:pt idx="24">
                  <c:v>103.57886953668201</c:v>
                </c:pt>
                <c:pt idx="25">
                  <c:v>106.327591701869</c:v>
                </c:pt>
                <c:pt idx="26">
                  <c:v>108.523475933124</c:v>
                </c:pt>
                <c:pt idx="27">
                  <c:v>109.70979381388</c:v>
                </c:pt>
                <c:pt idx="28">
                  <c:v>112.420765651713</c:v>
                </c:pt>
                <c:pt idx="29">
                  <c:v>116.104546319777</c:v>
                </c:pt>
                <c:pt idx="30">
                  <c:v>118.384141718957</c:v>
                </c:pt>
                <c:pt idx="31">
                  <c:v>120.62469378070401</c:v>
                </c:pt>
                <c:pt idx="32">
                  <c:v>124.956850052479</c:v>
                </c:pt>
                <c:pt idx="33">
                  <c:v>129.80319629391701</c:v>
                </c:pt>
                <c:pt idx="34">
                  <c:v>134.30787880785499</c:v>
                </c:pt>
                <c:pt idx="35">
                  <c:v>138.80117687695</c:v>
                </c:pt>
                <c:pt idx="36">
                  <c:v>144.34810255082999</c:v>
                </c:pt>
                <c:pt idx="37">
                  <c:v>151.14790796352901</c:v>
                </c:pt>
                <c:pt idx="38">
                  <c:v>155.921660811435</c:v>
                </c:pt>
                <c:pt idx="39">
                  <c:v>158.58705911320399</c:v>
                </c:pt>
                <c:pt idx="40">
                  <c:v>161.99628159468301</c:v>
                </c:pt>
                <c:pt idx="41">
                  <c:v>165.81162680397901</c:v>
                </c:pt>
                <c:pt idx="42">
                  <c:v>166.07768972953099</c:v>
                </c:pt>
                <c:pt idx="43">
                  <c:v>164.85649072052101</c:v>
                </c:pt>
                <c:pt idx="44">
                  <c:v>168.41098436043001</c:v>
                </c:pt>
                <c:pt idx="45">
                  <c:v>175.022226681109</c:v>
                </c:pt>
                <c:pt idx="46">
                  <c:v>172.950889593044</c:v>
                </c:pt>
                <c:pt idx="47">
                  <c:v>166.10536020119699</c:v>
                </c:pt>
                <c:pt idx="48">
                  <c:v>164.098190455516</c:v>
                </c:pt>
                <c:pt idx="49">
                  <c:v>163.04671958969101</c:v>
                </c:pt>
                <c:pt idx="50">
                  <c:v>154.28872356675001</c:v>
                </c:pt>
                <c:pt idx="51">
                  <c:v>142.415033836525</c:v>
                </c:pt>
                <c:pt idx="52">
                  <c:v>131.50757980717501</c:v>
                </c:pt>
                <c:pt idx="53">
                  <c:v>121.421479845421</c:v>
                </c:pt>
                <c:pt idx="54">
                  <c:v>120.120518752009</c:v>
                </c:pt>
                <c:pt idx="55">
                  <c:v>122.12768151721301</c:v>
                </c:pt>
                <c:pt idx="56">
                  <c:v>118.353563917326</c:v>
                </c:pt>
                <c:pt idx="57">
                  <c:v>112.935846471345</c:v>
                </c:pt>
                <c:pt idx="58">
                  <c:v>110.556643755237</c:v>
                </c:pt>
                <c:pt idx="59">
                  <c:v>108.804923519737</c:v>
                </c:pt>
                <c:pt idx="60">
                  <c:v>106.91007443619201</c:v>
                </c:pt>
                <c:pt idx="61">
                  <c:v>108.394597091715</c:v>
                </c:pt>
                <c:pt idx="62">
                  <c:v>109.920846168428</c:v>
                </c:pt>
                <c:pt idx="63">
                  <c:v>108.393592866229</c:v>
                </c:pt>
                <c:pt idx="64">
                  <c:v>106.982185131535</c:v>
                </c:pt>
                <c:pt idx="65">
                  <c:v>107.395376126877</c:v>
                </c:pt>
                <c:pt idx="66">
                  <c:v>110.22047635354799</c:v>
                </c:pt>
                <c:pt idx="67">
                  <c:v>112.908166778916</c:v>
                </c:pt>
                <c:pt idx="68">
                  <c:v>114.490341380264</c:v>
                </c:pt>
                <c:pt idx="69">
                  <c:v>116.45465624203101</c:v>
                </c:pt>
                <c:pt idx="70">
                  <c:v>118.892239325273</c:v>
                </c:pt>
                <c:pt idx="71">
                  <c:v>121.294036800957</c:v>
                </c:pt>
                <c:pt idx="72">
                  <c:v>125.081695935439</c:v>
                </c:pt>
                <c:pt idx="73">
                  <c:v>130.74689098493201</c:v>
                </c:pt>
                <c:pt idx="74">
                  <c:v>132.963328190168</c:v>
                </c:pt>
                <c:pt idx="75">
                  <c:v>133.31053862103801</c:v>
                </c:pt>
                <c:pt idx="76">
                  <c:v>137.42667194630801</c:v>
                </c:pt>
                <c:pt idx="77">
                  <c:v>142.696611123883</c:v>
                </c:pt>
                <c:pt idx="78">
                  <c:v>143.10973020634501</c:v>
                </c:pt>
                <c:pt idx="79">
                  <c:v>141.88039110934301</c:v>
                </c:pt>
                <c:pt idx="80">
                  <c:v>144.38603462687999</c:v>
                </c:pt>
                <c:pt idx="81">
                  <c:v>148.594294948693</c:v>
                </c:pt>
                <c:pt idx="82">
                  <c:v>152.75661313245001</c:v>
                </c:pt>
                <c:pt idx="83">
                  <c:v>156.19478453666801</c:v>
                </c:pt>
                <c:pt idx="84">
                  <c:v>161.62186690276499</c:v>
                </c:pt>
                <c:pt idx="85">
                  <c:v>168.08540942923901</c:v>
                </c:pt>
                <c:pt idx="86">
                  <c:v>168.281798838566</c:v>
                </c:pt>
                <c:pt idx="87">
                  <c:v>167.15375342810199</c:v>
                </c:pt>
                <c:pt idx="88">
                  <c:v>171.739291312229</c:v>
                </c:pt>
                <c:pt idx="89">
                  <c:v>177.83803143763501</c:v>
                </c:pt>
                <c:pt idx="90">
                  <c:v>179.58720444873501</c:v>
                </c:pt>
                <c:pt idx="91">
                  <c:v>179.42151268017301</c:v>
                </c:pt>
                <c:pt idx="92">
                  <c:v>181.41355318567199</c:v>
                </c:pt>
                <c:pt idx="93">
                  <c:v>184.04052716395299</c:v>
                </c:pt>
                <c:pt idx="94">
                  <c:v>185.75172074732299</c:v>
                </c:pt>
                <c:pt idx="95">
                  <c:v>186.66317414003501</c:v>
                </c:pt>
                <c:pt idx="96">
                  <c:v>187.00841536415001</c:v>
                </c:pt>
                <c:pt idx="97">
                  <c:v>186.44641369696001</c:v>
                </c:pt>
                <c:pt idx="98">
                  <c:v>191.06526271511001</c:v>
                </c:pt>
                <c:pt idx="99">
                  <c:v>196.86824428525199</c:v>
                </c:pt>
                <c:pt idx="100">
                  <c:v>198.695771595737</c:v>
                </c:pt>
                <c:pt idx="101">
                  <c:v>205.16011148277201</c:v>
                </c:pt>
                <c:pt idx="102">
                  <c:v>215.260040709002</c:v>
                </c:pt>
                <c:pt idx="103">
                  <c:v>220.20850400637801</c:v>
                </c:pt>
                <c:pt idx="104">
                  <c:v>225.26486741062899</c:v>
                </c:pt>
                <c:pt idx="105">
                  <c:v>236.02128557606801</c:v>
                </c:pt>
                <c:pt idx="106">
                  <c:v>234.39131146368501</c:v>
                </c:pt>
                <c:pt idx="107">
                  <c:v>224.82367757261599</c:v>
                </c:pt>
                <c:pt idx="108">
                  <c:v>223.638372613614</c:v>
                </c:pt>
                <c:pt idx="109">
                  <c:v>227.646449388874</c:v>
                </c:pt>
                <c:pt idx="110">
                  <c:v>224.480217199169</c:v>
                </c:pt>
                <c:pt idx="111">
                  <c:v>217.90166524107201</c:v>
                </c:pt>
                <c:pt idx="112">
                  <c:v>218.35083403572801</c:v>
                </c:pt>
                <c:pt idx="113">
                  <c:v>216.29251285768001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24-49BB-9D6F-BEE401D53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PrimeMarkets!$N$22:$N$119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PrimeMarkets!$P$22:$P$119</c:f>
              <c:numCache>
                <c:formatCode>#,##0_);[Red]\(#,##0\)</c:formatCode>
                <c:ptCount val="98"/>
                <c:pt idx="0">
                  <c:v>91.051800824797496</c:v>
                </c:pt>
                <c:pt idx="1">
                  <c:v>103.60687206219799</c:v>
                </c:pt>
                <c:pt idx="2">
                  <c:v>96.684846484567402</c:v>
                </c:pt>
                <c:pt idx="3">
                  <c:v>100</c:v>
                </c:pt>
                <c:pt idx="4">
                  <c:v>102.57997933345899</c:v>
                </c:pt>
                <c:pt idx="5">
                  <c:v>108.608137468303</c:v>
                </c:pt>
                <c:pt idx="6">
                  <c:v>103.474444977392</c:v>
                </c:pt>
                <c:pt idx="7">
                  <c:v>102.916252174674</c:v>
                </c:pt>
                <c:pt idx="8">
                  <c:v>107.80981169882099</c:v>
                </c:pt>
                <c:pt idx="9">
                  <c:v>107.503301700935</c:v>
                </c:pt>
                <c:pt idx="10">
                  <c:v>111.501323779171</c:v>
                </c:pt>
                <c:pt idx="11">
                  <c:v>116.668000028295</c:v>
                </c:pt>
                <c:pt idx="12">
                  <c:v>116.80600754338801</c:v>
                </c:pt>
                <c:pt idx="13">
                  <c:v>119.452679725236</c:v>
                </c:pt>
                <c:pt idx="14">
                  <c:v>116.037116845195</c:v>
                </c:pt>
                <c:pt idx="15">
                  <c:v>126.572642682777</c:v>
                </c:pt>
                <c:pt idx="16">
                  <c:v>129.07958483032499</c:v>
                </c:pt>
                <c:pt idx="17">
                  <c:v>134.658764104288</c:v>
                </c:pt>
                <c:pt idx="18">
                  <c:v>139.565419231833</c:v>
                </c:pt>
                <c:pt idx="19">
                  <c:v>139.97440936257101</c:v>
                </c:pt>
                <c:pt idx="20">
                  <c:v>147.80112322648199</c:v>
                </c:pt>
                <c:pt idx="21">
                  <c:v>152.86241288059099</c:v>
                </c:pt>
                <c:pt idx="22">
                  <c:v>153.58471457337799</c:v>
                </c:pt>
                <c:pt idx="23">
                  <c:v>164.76602407167701</c:v>
                </c:pt>
                <c:pt idx="24">
                  <c:v>172.81156947301801</c:v>
                </c:pt>
                <c:pt idx="25">
                  <c:v>172.83597880713401</c:v>
                </c:pt>
                <c:pt idx="26">
                  <c:v>182.16368967735099</c:v>
                </c:pt>
                <c:pt idx="27">
                  <c:v>184.70717155261499</c:v>
                </c:pt>
                <c:pt idx="28">
                  <c:v>191.98380603071499</c:v>
                </c:pt>
                <c:pt idx="29">
                  <c:v>188.502090965116</c:v>
                </c:pt>
                <c:pt idx="30">
                  <c:v>186.602758170523</c:v>
                </c:pt>
                <c:pt idx="31">
                  <c:v>200.530552535651</c:v>
                </c:pt>
                <c:pt idx="32">
                  <c:v>192.26181550395501</c:v>
                </c:pt>
                <c:pt idx="33">
                  <c:v>189.441706155487</c:v>
                </c:pt>
                <c:pt idx="34">
                  <c:v>194.030281322322</c:v>
                </c:pt>
                <c:pt idx="35">
                  <c:v>172.102412333974</c:v>
                </c:pt>
                <c:pt idx="36">
                  <c:v>158.32124224543901</c:v>
                </c:pt>
                <c:pt idx="37">
                  <c:v>153.471122586989</c:v>
                </c:pt>
                <c:pt idx="38">
                  <c:v>141.37161374929599</c:v>
                </c:pt>
                <c:pt idx="39">
                  <c:v>136.94821445927499</c:v>
                </c:pt>
                <c:pt idx="40">
                  <c:v>130.381381087786</c:v>
                </c:pt>
                <c:pt idx="41">
                  <c:v>138.29163804354499</c:v>
                </c:pt>
                <c:pt idx="42">
                  <c:v>119.943706705944</c:v>
                </c:pt>
                <c:pt idx="43">
                  <c:v>137.39170925973201</c:v>
                </c:pt>
                <c:pt idx="44">
                  <c:v>121.748618291409</c:v>
                </c:pt>
                <c:pt idx="45">
                  <c:v>133.37420241497301</c:v>
                </c:pt>
                <c:pt idx="46">
                  <c:v>136.528648215863</c:v>
                </c:pt>
                <c:pt idx="47">
                  <c:v>125.39708339787499</c:v>
                </c:pt>
                <c:pt idx="48">
                  <c:v>135.220029547591</c:v>
                </c:pt>
                <c:pt idx="49">
                  <c:v>124.70416091567</c:v>
                </c:pt>
                <c:pt idx="50">
                  <c:v>126.349695022408</c:v>
                </c:pt>
                <c:pt idx="51">
                  <c:v>140.26400442494599</c:v>
                </c:pt>
                <c:pt idx="52">
                  <c:v>122.87458704716499</c:v>
                </c:pt>
                <c:pt idx="53">
                  <c:v>134.80246585416401</c:v>
                </c:pt>
                <c:pt idx="54">
                  <c:v>139.89119045153299</c:v>
                </c:pt>
                <c:pt idx="55">
                  <c:v>143.46708580963599</c:v>
                </c:pt>
                <c:pt idx="56">
                  <c:v>153.322054593486</c:v>
                </c:pt>
                <c:pt idx="57">
                  <c:v>148.22722779498</c:v>
                </c:pt>
                <c:pt idx="58">
                  <c:v>165.85564121117699</c:v>
                </c:pt>
                <c:pt idx="59">
                  <c:v>161.315458748878</c:v>
                </c:pt>
                <c:pt idx="60">
                  <c:v>164.235195393666</c:v>
                </c:pt>
                <c:pt idx="61">
                  <c:v>173.41996716111399</c:v>
                </c:pt>
                <c:pt idx="62">
                  <c:v>178.41536662708</c:v>
                </c:pt>
                <c:pt idx="63">
                  <c:v>175.785095041852</c:v>
                </c:pt>
                <c:pt idx="64">
                  <c:v>182.38549544152301</c:v>
                </c:pt>
                <c:pt idx="65">
                  <c:v>188.19026918124601</c:v>
                </c:pt>
                <c:pt idx="66">
                  <c:v>191.63472315716399</c:v>
                </c:pt>
                <c:pt idx="67">
                  <c:v>203.42628001928799</c:v>
                </c:pt>
                <c:pt idx="68">
                  <c:v>208.84751693806999</c:v>
                </c:pt>
                <c:pt idx="69">
                  <c:v>225.07433709774</c:v>
                </c:pt>
                <c:pt idx="70">
                  <c:v>223.66741241997201</c:v>
                </c:pt>
                <c:pt idx="71">
                  <c:v>228.81614583762101</c:v>
                </c:pt>
                <c:pt idx="72">
                  <c:v>241.84248795920499</c:v>
                </c:pt>
                <c:pt idx="73">
                  <c:v>232.76995117673701</c:v>
                </c:pt>
                <c:pt idx="74">
                  <c:v>243.52158376295699</c:v>
                </c:pt>
                <c:pt idx="75">
                  <c:v>244.82932795711599</c:v>
                </c:pt>
                <c:pt idx="76">
                  <c:v>267.54942877424702</c:v>
                </c:pt>
                <c:pt idx="77">
                  <c:v>246.64410397783601</c:v>
                </c:pt>
                <c:pt idx="78">
                  <c:v>252.51151491472999</c:v>
                </c:pt>
                <c:pt idx="79">
                  <c:v>272.147196869021</c:v>
                </c:pt>
                <c:pt idx="80">
                  <c:v>251.145650248191</c:v>
                </c:pt>
                <c:pt idx="81">
                  <c:v>277.01597730685302</c:v>
                </c:pt>
                <c:pt idx="82">
                  <c:v>278.87787598963303</c:v>
                </c:pt>
                <c:pt idx="83">
                  <c:v>294.74368120801898</c:v>
                </c:pt>
                <c:pt idx="84">
                  <c:v>304.20542922778702</c:v>
                </c:pt>
                <c:pt idx="85">
                  <c:v>311.38280622342398</c:v>
                </c:pt>
                <c:pt idx="86">
                  <c:v>338.16142728736298</c:v>
                </c:pt>
                <c:pt idx="87">
                  <c:v>355.47630738570399</c:v>
                </c:pt>
                <c:pt idx="88">
                  <c:v>363.00143281199502</c:v>
                </c:pt>
                <c:pt idx="89">
                  <c:v>384.06136268491503</c:v>
                </c:pt>
                <c:pt idx="90">
                  <c:v>409.325907814576</c:v>
                </c:pt>
                <c:pt idx="91">
                  <c:v>400.562013782875</c:v>
                </c:pt>
                <c:pt idx="92">
                  <c:v>414.22827730195002</c:v>
                </c:pt>
                <c:pt idx="93">
                  <c:v>409.824824458801</c:v>
                </c:pt>
                <c:pt idx="94">
                  <c:v>417.948683682053</c:v>
                </c:pt>
                <c:pt idx="95">
                  <c:v>410.83029507602402</c:v>
                </c:pt>
                <c:pt idx="96">
                  <c:v>428.65135018783798</c:v>
                </c:pt>
                <c:pt idx="97">
                  <c:v>425.89516030911398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2-4D85-908D-C70FB7FBB14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PrimeMarkets!$T$6:$T$119</c:f>
              <c:numCache>
                <c:formatCode>0</c:formatCode>
                <c:ptCount val="114"/>
                <c:pt idx="0">
                  <c:v>67.921927308852801</c:v>
                </c:pt>
                <c:pt idx="1">
                  <c:v>69.988067355613893</c:v>
                </c:pt>
                <c:pt idx="2">
                  <c:v>71.562581089591603</c:v>
                </c:pt>
                <c:pt idx="3">
                  <c:v>70.4785539880329</c:v>
                </c:pt>
                <c:pt idx="4">
                  <c:v>70.319927281726606</c:v>
                </c:pt>
                <c:pt idx="5">
                  <c:v>73.131510144780094</c:v>
                </c:pt>
                <c:pt idx="6">
                  <c:v>77.295901459696097</c:v>
                </c:pt>
                <c:pt idx="7">
                  <c:v>79.308088811953596</c:v>
                </c:pt>
                <c:pt idx="8">
                  <c:v>79.236192143694495</c:v>
                </c:pt>
                <c:pt idx="9">
                  <c:v>79.338178289614305</c:v>
                </c:pt>
                <c:pt idx="10">
                  <c:v>81.240558457932806</c:v>
                </c:pt>
                <c:pt idx="11">
                  <c:v>84.134964108677295</c:v>
                </c:pt>
                <c:pt idx="12">
                  <c:v>86.602505229920297</c:v>
                </c:pt>
                <c:pt idx="13">
                  <c:v>87.374019991061502</c:v>
                </c:pt>
                <c:pt idx="14">
                  <c:v>87.940448322480407</c:v>
                </c:pt>
                <c:pt idx="15">
                  <c:v>90.767945867102398</c:v>
                </c:pt>
                <c:pt idx="16">
                  <c:v>94.499952201775301</c:v>
                </c:pt>
                <c:pt idx="17">
                  <c:v>97.839096954408205</c:v>
                </c:pt>
                <c:pt idx="18">
                  <c:v>99.432257713059499</c:v>
                </c:pt>
                <c:pt idx="19">
                  <c:v>100</c:v>
                </c:pt>
                <c:pt idx="20">
                  <c:v>101.447324082496</c:v>
                </c:pt>
                <c:pt idx="21">
                  <c:v>102.62099363627701</c:v>
                </c:pt>
                <c:pt idx="22">
                  <c:v>102.418914793211</c:v>
                </c:pt>
                <c:pt idx="23">
                  <c:v>102.547317145064</c:v>
                </c:pt>
                <c:pt idx="24">
                  <c:v>103.905194317819</c:v>
                </c:pt>
                <c:pt idx="25">
                  <c:v>106.957041448114</c:v>
                </c:pt>
                <c:pt idx="26">
                  <c:v>110.586481878943</c:v>
                </c:pt>
                <c:pt idx="27">
                  <c:v>111.921694306296</c:v>
                </c:pt>
                <c:pt idx="28">
                  <c:v>112.092988652664</c:v>
                </c:pt>
                <c:pt idx="29">
                  <c:v>113.433389080298</c:v>
                </c:pt>
                <c:pt idx="30">
                  <c:v>116.63040170287</c:v>
                </c:pt>
                <c:pt idx="31">
                  <c:v>120.70759234822199</c:v>
                </c:pt>
                <c:pt idx="32">
                  <c:v>126.81342397010501</c:v>
                </c:pt>
                <c:pt idx="33">
                  <c:v>133.67345779216799</c:v>
                </c:pt>
                <c:pt idx="34">
                  <c:v>134.95247804053699</c:v>
                </c:pt>
                <c:pt idx="35">
                  <c:v>135.92506010833</c:v>
                </c:pt>
                <c:pt idx="36">
                  <c:v>143.75624273463501</c:v>
                </c:pt>
                <c:pt idx="37">
                  <c:v>152.83133320041199</c:v>
                </c:pt>
                <c:pt idx="38">
                  <c:v>156.17189010675699</c:v>
                </c:pt>
                <c:pt idx="39">
                  <c:v>158.226733309087</c:v>
                </c:pt>
                <c:pt idx="40">
                  <c:v>163.153032211175</c:v>
                </c:pt>
                <c:pt idx="41">
                  <c:v>167.90680773716801</c:v>
                </c:pt>
                <c:pt idx="42">
                  <c:v>171.04009505683001</c:v>
                </c:pt>
                <c:pt idx="43">
                  <c:v>173.174237626159</c:v>
                </c:pt>
                <c:pt idx="44">
                  <c:v>175.50482536535401</c:v>
                </c:pt>
                <c:pt idx="45">
                  <c:v>178.39111520023201</c:v>
                </c:pt>
                <c:pt idx="46">
                  <c:v>178.629193647797</c:v>
                </c:pt>
                <c:pt idx="47">
                  <c:v>175.53027709892399</c:v>
                </c:pt>
                <c:pt idx="48">
                  <c:v>172.62917759938901</c:v>
                </c:pt>
                <c:pt idx="49">
                  <c:v>171.79365280942599</c:v>
                </c:pt>
                <c:pt idx="50">
                  <c:v>165.812330491757</c:v>
                </c:pt>
                <c:pt idx="51">
                  <c:v>154.584037957654</c:v>
                </c:pt>
                <c:pt idx="52">
                  <c:v>142.986352105468</c:v>
                </c:pt>
                <c:pt idx="53">
                  <c:v>135.47913239992201</c:v>
                </c:pt>
                <c:pt idx="54">
                  <c:v>132.88021267877701</c:v>
                </c:pt>
                <c:pt idx="55">
                  <c:v>129.77929081433001</c:v>
                </c:pt>
                <c:pt idx="56">
                  <c:v>127.659252050768</c:v>
                </c:pt>
                <c:pt idx="57">
                  <c:v>128.81994033053601</c:v>
                </c:pt>
                <c:pt idx="58">
                  <c:v>125.251260367622</c:v>
                </c:pt>
                <c:pt idx="59">
                  <c:v>118.427519189858</c:v>
                </c:pt>
                <c:pt idx="60">
                  <c:v>118.326799892152</c:v>
                </c:pt>
                <c:pt idx="61">
                  <c:v>123.29631527156</c:v>
                </c:pt>
                <c:pt idx="62">
                  <c:v>123.005895682562</c:v>
                </c:pt>
                <c:pt idx="63">
                  <c:v>118.79907410203499</c:v>
                </c:pt>
                <c:pt idx="64">
                  <c:v>118.35614566742299</c:v>
                </c:pt>
                <c:pt idx="65">
                  <c:v>120.36648603718</c:v>
                </c:pt>
                <c:pt idx="66">
                  <c:v>123.522453699333</c:v>
                </c:pt>
                <c:pt idx="67">
                  <c:v>124.633632186215</c:v>
                </c:pt>
                <c:pt idx="68">
                  <c:v>125.128726254825</c:v>
                </c:pt>
                <c:pt idx="69">
                  <c:v>128.81046940269499</c:v>
                </c:pt>
                <c:pt idx="70">
                  <c:v>133.201603085833</c:v>
                </c:pt>
                <c:pt idx="71">
                  <c:v>135.578019683897</c:v>
                </c:pt>
                <c:pt idx="72">
                  <c:v>139.793762141184</c:v>
                </c:pt>
                <c:pt idx="73">
                  <c:v>146.56103375286699</c:v>
                </c:pt>
                <c:pt idx="74">
                  <c:v>150.20428854407899</c:v>
                </c:pt>
                <c:pt idx="75">
                  <c:v>151.19273038785099</c:v>
                </c:pt>
                <c:pt idx="76">
                  <c:v>154.98095809032301</c:v>
                </c:pt>
                <c:pt idx="77">
                  <c:v>161.73630271409499</c:v>
                </c:pt>
                <c:pt idx="78">
                  <c:v>164.12929834359699</c:v>
                </c:pt>
                <c:pt idx="79">
                  <c:v>163.36044310571199</c:v>
                </c:pt>
                <c:pt idx="80">
                  <c:v>168.79366173855101</c:v>
                </c:pt>
                <c:pt idx="81">
                  <c:v>178.66184250291201</c:v>
                </c:pt>
                <c:pt idx="82">
                  <c:v>181.35877421189801</c:v>
                </c:pt>
                <c:pt idx="83">
                  <c:v>180.33706533330101</c:v>
                </c:pt>
                <c:pt idx="84">
                  <c:v>190.474400699</c:v>
                </c:pt>
                <c:pt idx="85">
                  <c:v>208.17283724728199</c:v>
                </c:pt>
                <c:pt idx="86">
                  <c:v>212.81806039313</c:v>
                </c:pt>
                <c:pt idx="87">
                  <c:v>208.34802750242699</c:v>
                </c:pt>
                <c:pt idx="88">
                  <c:v>211.13313216394701</c:v>
                </c:pt>
                <c:pt idx="89">
                  <c:v>217.712571539967</c:v>
                </c:pt>
                <c:pt idx="90">
                  <c:v>223.48770050404499</c:v>
                </c:pt>
                <c:pt idx="91">
                  <c:v>227.649414321264</c:v>
                </c:pt>
                <c:pt idx="92">
                  <c:v>231.72743544532099</c:v>
                </c:pt>
                <c:pt idx="93">
                  <c:v>235.23549308710699</c:v>
                </c:pt>
                <c:pt idx="94">
                  <c:v>238.56322822048099</c:v>
                </c:pt>
                <c:pt idx="95">
                  <c:v>242.767287166492</c:v>
                </c:pt>
                <c:pt idx="96">
                  <c:v>247.89278139090899</c:v>
                </c:pt>
                <c:pt idx="97">
                  <c:v>252.96031311238301</c:v>
                </c:pt>
                <c:pt idx="98">
                  <c:v>260.72585927338901</c:v>
                </c:pt>
                <c:pt idx="99">
                  <c:v>270.15127870936902</c:v>
                </c:pt>
                <c:pt idx="100">
                  <c:v>280.56833606503</c:v>
                </c:pt>
                <c:pt idx="101">
                  <c:v>296.07407279357102</c:v>
                </c:pt>
                <c:pt idx="102">
                  <c:v>310.56066360999301</c:v>
                </c:pt>
                <c:pt idx="103">
                  <c:v>320.540277105641</c:v>
                </c:pt>
                <c:pt idx="104">
                  <c:v>340.75091023744801</c:v>
                </c:pt>
                <c:pt idx="105">
                  <c:v>371.05625316633001</c:v>
                </c:pt>
                <c:pt idx="106">
                  <c:v>375.69842746463598</c:v>
                </c:pt>
                <c:pt idx="107">
                  <c:v>366.89362391704702</c:v>
                </c:pt>
                <c:pt idx="108">
                  <c:v>374.66149622033998</c:v>
                </c:pt>
                <c:pt idx="109">
                  <c:v>388.758219267036</c:v>
                </c:pt>
                <c:pt idx="110">
                  <c:v>397.08533020565199</c:v>
                </c:pt>
                <c:pt idx="111">
                  <c:v>397.38215076238299</c:v>
                </c:pt>
                <c:pt idx="112">
                  <c:v>393.01489555561898</c:v>
                </c:pt>
                <c:pt idx="113">
                  <c:v>393.27992606552198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2-4D85-908D-C70FB7FBB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PrimeMarkets!$N$22:$N$119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PrimeMarkets!$Q$22:$Q$119</c:f>
              <c:numCache>
                <c:formatCode>#,##0_);[Red]\(#,##0\)</c:formatCode>
                <c:ptCount val="98"/>
                <c:pt idx="0">
                  <c:v>90.025017043155003</c:v>
                </c:pt>
                <c:pt idx="1">
                  <c:v>98.721738096806106</c:v>
                </c:pt>
                <c:pt idx="2">
                  <c:v>99.757551321207004</c:v>
                </c:pt>
                <c:pt idx="3">
                  <c:v>100</c:v>
                </c:pt>
                <c:pt idx="4">
                  <c:v>103.641884029208</c:v>
                </c:pt>
                <c:pt idx="5">
                  <c:v>102.14040344213301</c:v>
                </c:pt>
                <c:pt idx="6">
                  <c:v>105.488499097663</c:v>
                </c:pt>
                <c:pt idx="7">
                  <c:v>104.648726097374</c:v>
                </c:pt>
                <c:pt idx="8">
                  <c:v>113.893005909175</c:v>
                </c:pt>
                <c:pt idx="9">
                  <c:v>114.514377851357</c:v>
                </c:pt>
                <c:pt idx="10">
                  <c:v>119.988411861271</c:v>
                </c:pt>
                <c:pt idx="11">
                  <c:v>126.131983456629</c:v>
                </c:pt>
                <c:pt idx="12">
                  <c:v>125.299852943391</c:v>
                </c:pt>
                <c:pt idx="13">
                  <c:v>136.14626787009499</c:v>
                </c:pt>
                <c:pt idx="14">
                  <c:v>146.219889658325</c:v>
                </c:pt>
                <c:pt idx="15">
                  <c:v>146.46149908139699</c:v>
                </c:pt>
                <c:pt idx="16">
                  <c:v>154.88646355023201</c:v>
                </c:pt>
                <c:pt idx="17">
                  <c:v>163.98555879324701</c:v>
                </c:pt>
                <c:pt idx="18">
                  <c:v>168.591997500259</c:v>
                </c:pt>
                <c:pt idx="19">
                  <c:v>173.33587910730199</c:v>
                </c:pt>
                <c:pt idx="20">
                  <c:v>188.55676967876499</c:v>
                </c:pt>
                <c:pt idx="21">
                  <c:v>201.099679244394</c:v>
                </c:pt>
                <c:pt idx="22">
                  <c:v>204.45730856175399</c:v>
                </c:pt>
                <c:pt idx="23">
                  <c:v>202.160403583441</c:v>
                </c:pt>
                <c:pt idx="24">
                  <c:v>212.01255609918999</c:v>
                </c:pt>
                <c:pt idx="25">
                  <c:v>224.96694298990801</c:v>
                </c:pt>
                <c:pt idx="26">
                  <c:v>217.77781567255801</c:v>
                </c:pt>
                <c:pt idx="27">
                  <c:v>218.55507826938401</c:v>
                </c:pt>
                <c:pt idx="28">
                  <c:v>228.766971504098</c:v>
                </c:pt>
                <c:pt idx="29">
                  <c:v>236.45822247668701</c:v>
                </c:pt>
                <c:pt idx="30">
                  <c:v>246.99632599293699</c:v>
                </c:pt>
                <c:pt idx="31">
                  <c:v>228.486995760019</c:v>
                </c:pt>
                <c:pt idx="32">
                  <c:v>228.81654506229901</c:v>
                </c:pt>
                <c:pt idx="33">
                  <c:v>233.79952453340101</c:v>
                </c:pt>
                <c:pt idx="34">
                  <c:v>210.84091202168</c:v>
                </c:pt>
                <c:pt idx="35">
                  <c:v>224.309722709574</c:v>
                </c:pt>
                <c:pt idx="36">
                  <c:v>198.14033588006399</c:v>
                </c:pt>
                <c:pt idx="37">
                  <c:v>201.16211174851099</c:v>
                </c:pt>
                <c:pt idx="38">
                  <c:v>183.73360104827799</c:v>
                </c:pt>
                <c:pt idx="39">
                  <c:v>176.859015516325</c:v>
                </c:pt>
                <c:pt idx="40">
                  <c:v>188.268339423333</c:v>
                </c:pt>
                <c:pt idx="41">
                  <c:v>158.455933592831</c:v>
                </c:pt>
                <c:pt idx="42">
                  <c:v>169.08391353354401</c:v>
                </c:pt>
                <c:pt idx="43">
                  <c:v>174.59431906286801</c:v>
                </c:pt>
                <c:pt idx="44">
                  <c:v>179.889485793647</c:v>
                </c:pt>
                <c:pt idx="45">
                  <c:v>168.743622146539</c:v>
                </c:pt>
                <c:pt idx="46">
                  <c:v>177.105099395769</c:v>
                </c:pt>
                <c:pt idx="47">
                  <c:v>179.399833760376</c:v>
                </c:pt>
                <c:pt idx="48">
                  <c:v>181.58035903926199</c:v>
                </c:pt>
                <c:pt idx="49">
                  <c:v>192.457424442985</c:v>
                </c:pt>
                <c:pt idx="50">
                  <c:v>184.71495562708401</c:v>
                </c:pt>
                <c:pt idx="51">
                  <c:v>193.88077116785499</c:v>
                </c:pt>
                <c:pt idx="52">
                  <c:v>192.72078906402399</c:v>
                </c:pt>
                <c:pt idx="53">
                  <c:v>204.71758163840701</c:v>
                </c:pt>
                <c:pt idx="54">
                  <c:v>216.25443091409599</c:v>
                </c:pt>
                <c:pt idx="55">
                  <c:v>223.38016306604399</c:v>
                </c:pt>
                <c:pt idx="56">
                  <c:v>227.46236434130699</c:v>
                </c:pt>
                <c:pt idx="57">
                  <c:v>230.37019698815001</c:v>
                </c:pt>
                <c:pt idx="58">
                  <c:v>236.434684632813</c:v>
                </c:pt>
                <c:pt idx="59">
                  <c:v>250.995250568469</c:v>
                </c:pt>
                <c:pt idx="60">
                  <c:v>251.38727107366699</c:v>
                </c:pt>
                <c:pt idx="61">
                  <c:v>249.47489506640201</c:v>
                </c:pt>
                <c:pt idx="62">
                  <c:v>264.809954442444</c:v>
                </c:pt>
                <c:pt idx="63">
                  <c:v>266.79401903621698</c:v>
                </c:pt>
                <c:pt idx="64">
                  <c:v>272.202726686826</c:v>
                </c:pt>
                <c:pt idx="65">
                  <c:v>278.64856546123701</c:v>
                </c:pt>
                <c:pt idx="66">
                  <c:v>293.005214163147</c:v>
                </c:pt>
                <c:pt idx="67">
                  <c:v>301.87894952602602</c:v>
                </c:pt>
                <c:pt idx="68">
                  <c:v>304.90499200514699</c:v>
                </c:pt>
                <c:pt idx="69">
                  <c:v>306.65086052705499</c:v>
                </c:pt>
                <c:pt idx="70">
                  <c:v>314.85838063901201</c:v>
                </c:pt>
                <c:pt idx="71">
                  <c:v>329.144666953029</c:v>
                </c:pt>
                <c:pt idx="72">
                  <c:v>345.118129874901</c:v>
                </c:pt>
                <c:pt idx="73">
                  <c:v>329.80392757466501</c:v>
                </c:pt>
                <c:pt idx="74">
                  <c:v>329.10772014056698</c:v>
                </c:pt>
                <c:pt idx="75">
                  <c:v>331.91387117244898</c:v>
                </c:pt>
                <c:pt idx="76">
                  <c:v>345.80956243534399</c:v>
                </c:pt>
                <c:pt idx="77">
                  <c:v>353.23229911181102</c:v>
                </c:pt>
                <c:pt idx="78">
                  <c:v>338.79083257563502</c:v>
                </c:pt>
                <c:pt idx="79">
                  <c:v>334.67989908490802</c:v>
                </c:pt>
                <c:pt idx="80">
                  <c:v>335.26875646921297</c:v>
                </c:pt>
                <c:pt idx="81">
                  <c:v>336.27144483334399</c:v>
                </c:pt>
                <c:pt idx="82">
                  <c:v>349.89150513174002</c:v>
                </c:pt>
                <c:pt idx="83">
                  <c:v>349.36773037043798</c:v>
                </c:pt>
                <c:pt idx="84">
                  <c:v>367.34597304061299</c:v>
                </c:pt>
                <c:pt idx="85">
                  <c:v>364.51548241673999</c:v>
                </c:pt>
                <c:pt idx="86">
                  <c:v>373.19117711480601</c:v>
                </c:pt>
                <c:pt idx="87">
                  <c:v>416.521687183285</c:v>
                </c:pt>
                <c:pt idx="88">
                  <c:v>380.37737643224898</c:v>
                </c:pt>
                <c:pt idx="89">
                  <c:v>396.69749618757902</c:v>
                </c:pt>
                <c:pt idx="90">
                  <c:v>427.98172415899802</c:v>
                </c:pt>
                <c:pt idx="91">
                  <c:v>421.34494573665899</c:v>
                </c:pt>
                <c:pt idx="92">
                  <c:v>421.52575192632099</c:v>
                </c:pt>
                <c:pt idx="93">
                  <c:v>401.30120051295</c:v>
                </c:pt>
                <c:pt idx="94">
                  <c:v>414.39247949576003</c:v>
                </c:pt>
                <c:pt idx="95">
                  <c:v>408.84091882701898</c:v>
                </c:pt>
                <c:pt idx="96">
                  <c:v>418.17575844162798</c:v>
                </c:pt>
                <c:pt idx="97">
                  <c:v>416.11371902569999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69-48B9-87DB-187697DE7D1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PrimeMarkets!$U$6:$U$119</c:f>
              <c:numCache>
                <c:formatCode>0</c:formatCode>
                <c:ptCount val="114"/>
                <c:pt idx="0">
                  <c:v>68.766449803959304</c:v>
                </c:pt>
                <c:pt idx="1">
                  <c:v>67.858037496668103</c:v>
                </c:pt>
                <c:pt idx="2">
                  <c:v>69.763554637393895</c:v>
                </c:pt>
                <c:pt idx="3">
                  <c:v>73.934139645957003</c:v>
                </c:pt>
                <c:pt idx="4">
                  <c:v>76.067082893613701</c:v>
                </c:pt>
                <c:pt idx="5">
                  <c:v>77.120580827110402</c:v>
                </c:pt>
                <c:pt idx="6">
                  <c:v>79.510508669776598</c:v>
                </c:pt>
                <c:pt idx="7">
                  <c:v>81.970401937649299</c:v>
                </c:pt>
                <c:pt idx="8">
                  <c:v>83.198305862372706</c:v>
                </c:pt>
                <c:pt idx="9">
                  <c:v>84.493019977965602</c:v>
                </c:pt>
                <c:pt idx="10">
                  <c:v>84.947416649041401</c:v>
                </c:pt>
                <c:pt idx="11">
                  <c:v>85.4119187673966</c:v>
                </c:pt>
                <c:pt idx="12">
                  <c:v>87.739200228534202</c:v>
                </c:pt>
                <c:pt idx="13">
                  <c:v>91.302278519201394</c:v>
                </c:pt>
                <c:pt idx="14">
                  <c:v>93.971101740221201</c:v>
                </c:pt>
                <c:pt idx="15">
                  <c:v>94.889351359197804</c:v>
                </c:pt>
                <c:pt idx="16">
                  <c:v>95.926075223226505</c:v>
                </c:pt>
                <c:pt idx="17">
                  <c:v>97.788700394476393</c:v>
                </c:pt>
                <c:pt idx="18">
                  <c:v>99.014217473398801</c:v>
                </c:pt>
                <c:pt idx="19">
                  <c:v>100</c:v>
                </c:pt>
                <c:pt idx="20">
                  <c:v>102.177576370053</c:v>
                </c:pt>
                <c:pt idx="21">
                  <c:v>105.22620006544599</c:v>
                </c:pt>
                <c:pt idx="22">
                  <c:v>107.439633045202</c:v>
                </c:pt>
                <c:pt idx="23">
                  <c:v>108.42390364250799</c:v>
                </c:pt>
                <c:pt idx="24">
                  <c:v>109.62636838750301</c:v>
                </c:pt>
                <c:pt idx="25">
                  <c:v>112.130220431981</c:v>
                </c:pt>
                <c:pt idx="26">
                  <c:v>116.46537819916399</c:v>
                </c:pt>
                <c:pt idx="27">
                  <c:v>120.789063036705</c:v>
                </c:pt>
                <c:pt idx="28">
                  <c:v>124.946179019898</c:v>
                </c:pt>
                <c:pt idx="29">
                  <c:v>128.91697126378301</c:v>
                </c:pt>
                <c:pt idx="30">
                  <c:v>132.62384077716399</c:v>
                </c:pt>
                <c:pt idx="31">
                  <c:v>137.89893307960901</c:v>
                </c:pt>
                <c:pt idx="32">
                  <c:v>145.15291770843501</c:v>
                </c:pt>
                <c:pt idx="33">
                  <c:v>152.01664454158399</c:v>
                </c:pt>
                <c:pt idx="34">
                  <c:v>155.37477532153</c:v>
                </c:pt>
                <c:pt idx="35">
                  <c:v>159.14272630409801</c:v>
                </c:pt>
                <c:pt idx="36">
                  <c:v>169.47514381867799</c:v>
                </c:pt>
                <c:pt idx="37">
                  <c:v>181.840067346372</c:v>
                </c:pt>
                <c:pt idx="38">
                  <c:v>183.080949597922</c:v>
                </c:pt>
                <c:pt idx="39">
                  <c:v>181.216614945244</c:v>
                </c:pt>
                <c:pt idx="40">
                  <c:v>187.677169452312</c:v>
                </c:pt>
                <c:pt idx="41">
                  <c:v>193.442144039407</c:v>
                </c:pt>
                <c:pt idx="42">
                  <c:v>189.50009001468999</c:v>
                </c:pt>
                <c:pt idx="43">
                  <c:v>186.925511485557</c:v>
                </c:pt>
                <c:pt idx="44">
                  <c:v>193.75002256267101</c:v>
                </c:pt>
                <c:pt idx="45">
                  <c:v>199.340642749544</c:v>
                </c:pt>
                <c:pt idx="46">
                  <c:v>194.44755923016299</c:v>
                </c:pt>
                <c:pt idx="47">
                  <c:v>187.11575190105</c:v>
                </c:pt>
                <c:pt idx="48">
                  <c:v>184.357512063916</c:v>
                </c:pt>
                <c:pt idx="49">
                  <c:v>181.46320582553199</c:v>
                </c:pt>
                <c:pt idx="50">
                  <c:v>169.392701601602</c:v>
                </c:pt>
                <c:pt idx="51">
                  <c:v>156.83303480273</c:v>
                </c:pt>
                <c:pt idx="52">
                  <c:v>151.69403499527201</c:v>
                </c:pt>
                <c:pt idx="53">
                  <c:v>148.91790937386</c:v>
                </c:pt>
                <c:pt idx="54">
                  <c:v>145.46681188099501</c:v>
                </c:pt>
                <c:pt idx="55">
                  <c:v>141.199668604512</c:v>
                </c:pt>
                <c:pt idx="56">
                  <c:v>137.103341933026</c:v>
                </c:pt>
                <c:pt idx="57">
                  <c:v>132.42887657764101</c:v>
                </c:pt>
                <c:pt idx="58">
                  <c:v>132.29069245938101</c:v>
                </c:pt>
                <c:pt idx="59">
                  <c:v>133.86943849971999</c:v>
                </c:pt>
                <c:pt idx="60">
                  <c:v>131.839001305691</c:v>
                </c:pt>
                <c:pt idx="61">
                  <c:v>129.67890571512899</c:v>
                </c:pt>
                <c:pt idx="62">
                  <c:v>130.18150366311301</c:v>
                </c:pt>
                <c:pt idx="63">
                  <c:v>131.06078038187101</c:v>
                </c:pt>
                <c:pt idx="64">
                  <c:v>131.45613451676499</c:v>
                </c:pt>
                <c:pt idx="65">
                  <c:v>133.67886660823001</c:v>
                </c:pt>
                <c:pt idx="66">
                  <c:v>136.46815739600001</c:v>
                </c:pt>
                <c:pt idx="67">
                  <c:v>137.731189915454</c:v>
                </c:pt>
                <c:pt idx="68">
                  <c:v>141.09177602522999</c:v>
                </c:pt>
                <c:pt idx="69">
                  <c:v>149.04756664731599</c:v>
                </c:pt>
                <c:pt idx="70">
                  <c:v>152.25286695552199</c:v>
                </c:pt>
                <c:pt idx="71">
                  <c:v>150.53101531836199</c:v>
                </c:pt>
                <c:pt idx="72">
                  <c:v>153.50694845096399</c:v>
                </c:pt>
                <c:pt idx="73">
                  <c:v>160.42269921540901</c:v>
                </c:pt>
                <c:pt idx="74">
                  <c:v>164.71947090615899</c:v>
                </c:pt>
                <c:pt idx="75">
                  <c:v>165.796984348759</c:v>
                </c:pt>
                <c:pt idx="76">
                  <c:v>168.71387004817601</c:v>
                </c:pt>
                <c:pt idx="77">
                  <c:v>172.32473258694799</c:v>
                </c:pt>
                <c:pt idx="78">
                  <c:v>173.67015817760401</c:v>
                </c:pt>
                <c:pt idx="79">
                  <c:v>174.95015815950501</c:v>
                </c:pt>
                <c:pt idx="80">
                  <c:v>179.12626762511701</c:v>
                </c:pt>
                <c:pt idx="81">
                  <c:v>184.65134099602199</c:v>
                </c:pt>
                <c:pt idx="82">
                  <c:v>189.24275690744099</c:v>
                </c:pt>
                <c:pt idx="83">
                  <c:v>193.27456878436101</c:v>
                </c:pt>
                <c:pt idx="84">
                  <c:v>199.982276421211</c:v>
                </c:pt>
                <c:pt idx="85">
                  <c:v>208.435312931304</c:v>
                </c:pt>
                <c:pt idx="86">
                  <c:v>210.856285572366</c:v>
                </c:pt>
                <c:pt idx="87">
                  <c:v>209.088046760716</c:v>
                </c:pt>
                <c:pt idx="88">
                  <c:v>208.96377359717701</c:v>
                </c:pt>
                <c:pt idx="89">
                  <c:v>209.472295201035</c:v>
                </c:pt>
                <c:pt idx="90">
                  <c:v>211.11739954714801</c:v>
                </c:pt>
                <c:pt idx="91">
                  <c:v>212.68286379237199</c:v>
                </c:pt>
                <c:pt idx="92">
                  <c:v>213.05343611965199</c:v>
                </c:pt>
                <c:pt idx="93">
                  <c:v>214.07934944260501</c:v>
                </c:pt>
                <c:pt idx="94">
                  <c:v>215.75289659415799</c:v>
                </c:pt>
                <c:pt idx="95">
                  <c:v>217.168777411615</c:v>
                </c:pt>
                <c:pt idx="96">
                  <c:v>216.63694689778399</c:v>
                </c:pt>
                <c:pt idx="97">
                  <c:v>212.93233267562999</c:v>
                </c:pt>
                <c:pt idx="98">
                  <c:v>215.713669650203</c:v>
                </c:pt>
                <c:pt idx="99">
                  <c:v>224.81393718192101</c:v>
                </c:pt>
                <c:pt idx="100">
                  <c:v>233.45057278419699</c:v>
                </c:pt>
                <c:pt idx="101">
                  <c:v>244.44480530217299</c:v>
                </c:pt>
                <c:pt idx="102">
                  <c:v>254.149686966872</c:v>
                </c:pt>
                <c:pt idx="103">
                  <c:v>258.82706344326499</c:v>
                </c:pt>
                <c:pt idx="104">
                  <c:v>264.30130056909297</c:v>
                </c:pt>
                <c:pt idx="105">
                  <c:v>272.42299574485702</c:v>
                </c:pt>
                <c:pt idx="106">
                  <c:v>274.58427985198102</c:v>
                </c:pt>
                <c:pt idx="107">
                  <c:v>273.38133520351698</c:v>
                </c:pt>
                <c:pt idx="108">
                  <c:v>275.12312505628898</c:v>
                </c:pt>
                <c:pt idx="109">
                  <c:v>279.42091493903399</c:v>
                </c:pt>
                <c:pt idx="110">
                  <c:v>281.72591312885498</c:v>
                </c:pt>
                <c:pt idx="111">
                  <c:v>282.02140021325101</c:v>
                </c:pt>
                <c:pt idx="112">
                  <c:v>286.13033483717197</c:v>
                </c:pt>
                <c:pt idx="113">
                  <c:v>288.77127839696698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69-48B9-87DB-187697DE7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PrimeMarkets!$N$22:$N$119</c:f>
              <c:numCache>
                <c:formatCode>[$-409]mmm\-yy;@</c:formatCode>
                <c:ptCount val="9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</c:numCache>
            </c:numRef>
          </c:xVal>
          <c:yVal>
            <c:numRef>
              <c:f>PrimeMarkets!$R$22:$R$119</c:f>
              <c:numCache>
                <c:formatCode>#,##0_);[Red]\(#,##0\)</c:formatCode>
                <c:ptCount val="98"/>
                <c:pt idx="0">
                  <c:v>93.291483806072605</c:v>
                </c:pt>
                <c:pt idx="1">
                  <c:v>99.552424689956595</c:v>
                </c:pt>
                <c:pt idx="2">
                  <c:v>100.340226531014</c:v>
                </c:pt>
                <c:pt idx="3">
                  <c:v>100</c:v>
                </c:pt>
                <c:pt idx="4">
                  <c:v>103.76257442729001</c:v>
                </c:pt>
                <c:pt idx="5">
                  <c:v>111.651729008253</c:v>
                </c:pt>
                <c:pt idx="6">
                  <c:v>113.783027089608</c:v>
                </c:pt>
                <c:pt idx="7">
                  <c:v>114.405105554234</c:v>
                </c:pt>
                <c:pt idx="8">
                  <c:v>121.698432453303</c:v>
                </c:pt>
                <c:pt idx="9">
                  <c:v>127.999828153264</c:v>
                </c:pt>
                <c:pt idx="10">
                  <c:v>132.212529068821</c:v>
                </c:pt>
                <c:pt idx="11">
                  <c:v>140.93506373091199</c:v>
                </c:pt>
                <c:pt idx="12">
                  <c:v>142.469363059561</c:v>
                </c:pt>
                <c:pt idx="13">
                  <c:v>152.84903214848799</c:v>
                </c:pt>
                <c:pt idx="14">
                  <c:v>160.97090546938199</c:v>
                </c:pt>
                <c:pt idx="15">
                  <c:v>161.77677836575799</c:v>
                </c:pt>
                <c:pt idx="16">
                  <c:v>170.376576000894</c:v>
                </c:pt>
                <c:pt idx="17">
                  <c:v>175.64601662765099</c:v>
                </c:pt>
                <c:pt idx="18">
                  <c:v>184.31576603932899</c:v>
                </c:pt>
                <c:pt idx="19">
                  <c:v>187.58810181226099</c:v>
                </c:pt>
                <c:pt idx="20">
                  <c:v>197.23999520262299</c:v>
                </c:pt>
                <c:pt idx="21">
                  <c:v>201.13606634721299</c:v>
                </c:pt>
                <c:pt idx="22">
                  <c:v>211.14578874542599</c:v>
                </c:pt>
                <c:pt idx="23">
                  <c:v>208.38968745689499</c:v>
                </c:pt>
                <c:pt idx="24">
                  <c:v>223.467355626927</c:v>
                </c:pt>
                <c:pt idx="25">
                  <c:v>214.05662947694699</c:v>
                </c:pt>
                <c:pt idx="26">
                  <c:v>213.711942763818</c:v>
                </c:pt>
                <c:pt idx="27">
                  <c:v>213.92052600385699</c:v>
                </c:pt>
                <c:pt idx="28">
                  <c:v>217.16604464453599</c:v>
                </c:pt>
                <c:pt idx="29">
                  <c:v>229.35071765802201</c:v>
                </c:pt>
                <c:pt idx="30">
                  <c:v>233.66498595821099</c:v>
                </c:pt>
                <c:pt idx="31">
                  <c:v>217.84229562213201</c:v>
                </c:pt>
                <c:pt idx="32">
                  <c:v>212.24708732678701</c:v>
                </c:pt>
                <c:pt idx="33">
                  <c:v>209.790835367277</c:v>
                </c:pt>
                <c:pt idx="34">
                  <c:v>212.58887082365899</c:v>
                </c:pt>
                <c:pt idx="35">
                  <c:v>215.749023203109</c:v>
                </c:pt>
                <c:pt idx="36">
                  <c:v>198.43718047723101</c:v>
                </c:pt>
                <c:pt idx="37">
                  <c:v>194.95490340719701</c:v>
                </c:pt>
                <c:pt idx="38">
                  <c:v>180.43938693766299</c:v>
                </c:pt>
                <c:pt idx="39">
                  <c:v>161.48935598524301</c:v>
                </c:pt>
                <c:pt idx="40">
                  <c:v>176.44531307757001</c:v>
                </c:pt>
                <c:pt idx="41">
                  <c:v>165.87615402763899</c:v>
                </c:pt>
                <c:pt idx="42">
                  <c:v>177.99387372807399</c:v>
                </c:pt>
                <c:pt idx="43">
                  <c:v>179.78451573711899</c:v>
                </c:pt>
                <c:pt idx="44">
                  <c:v>174.480061743075</c:v>
                </c:pt>
                <c:pt idx="45">
                  <c:v>184.02937994225999</c:v>
                </c:pt>
                <c:pt idx="46">
                  <c:v>188.292604688181</c:v>
                </c:pt>
                <c:pt idx="47">
                  <c:v>193.323119308191</c:v>
                </c:pt>
                <c:pt idx="48">
                  <c:v>195.021481056845</c:v>
                </c:pt>
                <c:pt idx="49">
                  <c:v>202.07430445121301</c:v>
                </c:pt>
                <c:pt idx="50">
                  <c:v>198.12802854394499</c:v>
                </c:pt>
                <c:pt idx="51">
                  <c:v>208.89568795585299</c:v>
                </c:pt>
                <c:pt idx="52">
                  <c:v>213.889152152154</c:v>
                </c:pt>
                <c:pt idx="53">
                  <c:v>225.56617562417699</c:v>
                </c:pt>
                <c:pt idx="54">
                  <c:v>232.80984769231301</c:v>
                </c:pt>
                <c:pt idx="55">
                  <c:v>243.55762308717101</c:v>
                </c:pt>
                <c:pt idx="56">
                  <c:v>252.30318226911001</c:v>
                </c:pt>
                <c:pt idx="57">
                  <c:v>261.51683176613102</c:v>
                </c:pt>
                <c:pt idx="58">
                  <c:v>260.27557373036399</c:v>
                </c:pt>
                <c:pt idx="59">
                  <c:v>283.57665614805001</c:v>
                </c:pt>
                <c:pt idx="60">
                  <c:v>286.56545298268901</c:v>
                </c:pt>
                <c:pt idx="61">
                  <c:v>288.45417839970298</c:v>
                </c:pt>
                <c:pt idx="62">
                  <c:v>308.724548467749</c:v>
                </c:pt>
                <c:pt idx="63">
                  <c:v>303.10778566345499</c:v>
                </c:pt>
                <c:pt idx="64">
                  <c:v>307.89023278720401</c:v>
                </c:pt>
                <c:pt idx="65">
                  <c:v>340.59398988696398</c:v>
                </c:pt>
                <c:pt idx="66">
                  <c:v>321.509061993459</c:v>
                </c:pt>
                <c:pt idx="67">
                  <c:v>349.97466780210198</c:v>
                </c:pt>
                <c:pt idx="68">
                  <c:v>339.88103411311698</c:v>
                </c:pt>
                <c:pt idx="69">
                  <c:v>371.70102719221001</c:v>
                </c:pt>
                <c:pt idx="70">
                  <c:v>360.280876223588</c:v>
                </c:pt>
                <c:pt idx="71">
                  <c:v>369.39079748928299</c:v>
                </c:pt>
                <c:pt idx="72">
                  <c:v>379.22961623430803</c:v>
                </c:pt>
                <c:pt idx="73">
                  <c:v>385.86572020966298</c:v>
                </c:pt>
                <c:pt idx="74">
                  <c:v>383.29975651982301</c:v>
                </c:pt>
                <c:pt idx="75">
                  <c:v>386.52022260608499</c:v>
                </c:pt>
                <c:pt idx="76">
                  <c:v>391.71127358626399</c:v>
                </c:pt>
                <c:pt idx="77">
                  <c:v>391.00382014909297</c:v>
                </c:pt>
                <c:pt idx="78">
                  <c:v>409.41667911457898</c:v>
                </c:pt>
                <c:pt idx="79">
                  <c:v>410.56894395252499</c:v>
                </c:pt>
                <c:pt idx="80">
                  <c:v>402.72586929129</c:v>
                </c:pt>
                <c:pt idx="81">
                  <c:v>374.57035799038698</c:v>
                </c:pt>
                <c:pt idx="82">
                  <c:v>403.35265334210999</c:v>
                </c:pt>
                <c:pt idx="83">
                  <c:v>407.579950035705</c:v>
                </c:pt>
                <c:pt idx="84">
                  <c:v>409.78299043171199</c:v>
                </c:pt>
                <c:pt idx="85">
                  <c:v>431.90311707458301</c:v>
                </c:pt>
                <c:pt idx="86">
                  <c:v>474.92160949205498</c:v>
                </c:pt>
                <c:pt idx="87">
                  <c:v>462.61909823968898</c:v>
                </c:pt>
                <c:pt idx="88">
                  <c:v>449.81648340512697</c:v>
                </c:pt>
                <c:pt idx="89">
                  <c:v>512.47840459945803</c:v>
                </c:pt>
                <c:pt idx="90">
                  <c:v>457.41127514758102</c:v>
                </c:pt>
                <c:pt idx="91">
                  <c:v>466.05194240666998</c:v>
                </c:pt>
                <c:pt idx="92">
                  <c:v>429.03405263201603</c:v>
                </c:pt>
                <c:pt idx="93">
                  <c:v>431.5397297929</c:v>
                </c:pt>
                <c:pt idx="94">
                  <c:v>441.10615637218302</c:v>
                </c:pt>
                <c:pt idx="95">
                  <c:v>454.855223361561</c:v>
                </c:pt>
                <c:pt idx="96">
                  <c:v>419.042010977237</c:v>
                </c:pt>
                <c:pt idx="97">
                  <c:v>431.10926854416601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D0-4817-A18F-F3D1E72CD99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PrimeMarkets!$V$6:$V$119</c:f>
              <c:numCache>
                <c:formatCode>0</c:formatCode>
                <c:ptCount val="114"/>
                <c:pt idx="0">
                  <c:v>62.4507183611274</c:v>
                </c:pt>
                <c:pt idx="1">
                  <c:v>63.2256154742551</c:v>
                </c:pt>
                <c:pt idx="2">
                  <c:v>64.282253261137299</c:v>
                </c:pt>
                <c:pt idx="3">
                  <c:v>65.238629077168596</c:v>
                </c:pt>
                <c:pt idx="4">
                  <c:v>67.796035108154797</c:v>
                </c:pt>
                <c:pt idx="5">
                  <c:v>71.125636443115695</c:v>
                </c:pt>
                <c:pt idx="6">
                  <c:v>72.675979051123505</c:v>
                </c:pt>
                <c:pt idx="7">
                  <c:v>73.3919206537674</c:v>
                </c:pt>
                <c:pt idx="8">
                  <c:v>75.013787488343993</c:v>
                </c:pt>
                <c:pt idx="9">
                  <c:v>77.582705496129506</c:v>
                </c:pt>
                <c:pt idx="10">
                  <c:v>80.2920378717087</c:v>
                </c:pt>
                <c:pt idx="11">
                  <c:v>82.532188681239603</c:v>
                </c:pt>
                <c:pt idx="12">
                  <c:v>84.894439060084906</c:v>
                </c:pt>
                <c:pt idx="13">
                  <c:v>86.988514055690104</c:v>
                </c:pt>
                <c:pt idx="14">
                  <c:v>88.8915083601959</c:v>
                </c:pt>
                <c:pt idx="15">
                  <c:v>91.524392795913897</c:v>
                </c:pt>
                <c:pt idx="16">
                  <c:v>96.048403699292393</c:v>
                </c:pt>
                <c:pt idx="17">
                  <c:v>100.746603292461</c:v>
                </c:pt>
                <c:pt idx="18">
                  <c:v>100.63512335293299</c:v>
                </c:pt>
                <c:pt idx="19">
                  <c:v>100</c:v>
                </c:pt>
                <c:pt idx="20">
                  <c:v>104.414298538696</c:v>
                </c:pt>
                <c:pt idx="21">
                  <c:v>110.487066918642</c:v>
                </c:pt>
                <c:pt idx="22">
                  <c:v>112.949426206189</c:v>
                </c:pt>
                <c:pt idx="23">
                  <c:v>113.722201343823</c:v>
                </c:pt>
                <c:pt idx="24">
                  <c:v>117.362662990866</c:v>
                </c:pt>
                <c:pt idx="25">
                  <c:v>122.88803296675199</c:v>
                </c:pt>
                <c:pt idx="26">
                  <c:v>127.996282203665</c:v>
                </c:pt>
                <c:pt idx="27">
                  <c:v>131.68180290051399</c:v>
                </c:pt>
                <c:pt idx="28">
                  <c:v>136.00162193000801</c:v>
                </c:pt>
                <c:pt idx="29">
                  <c:v>141.02234176044399</c:v>
                </c:pt>
                <c:pt idx="30">
                  <c:v>143.95953255870899</c:v>
                </c:pt>
                <c:pt idx="31">
                  <c:v>146.97027385162801</c:v>
                </c:pt>
                <c:pt idx="32">
                  <c:v>154.09980482048601</c:v>
                </c:pt>
                <c:pt idx="33">
                  <c:v>162.930936375302</c:v>
                </c:pt>
                <c:pt idx="34">
                  <c:v>166.96858217216001</c:v>
                </c:pt>
                <c:pt idx="35">
                  <c:v>168.625516564403</c:v>
                </c:pt>
                <c:pt idx="36">
                  <c:v>174.64817155871799</c:v>
                </c:pt>
                <c:pt idx="37">
                  <c:v>184.372676608814</c:v>
                </c:pt>
                <c:pt idx="38">
                  <c:v>190.55608561909199</c:v>
                </c:pt>
                <c:pt idx="39">
                  <c:v>191.283416735022</c:v>
                </c:pt>
                <c:pt idx="40">
                  <c:v>190.80575609890599</c:v>
                </c:pt>
                <c:pt idx="41">
                  <c:v>189.34493268456899</c:v>
                </c:pt>
                <c:pt idx="42">
                  <c:v>186.95916986531901</c:v>
                </c:pt>
                <c:pt idx="43">
                  <c:v>187.30573958613101</c:v>
                </c:pt>
                <c:pt idx="44">
                  <c:v>192.52088880692699</c:v>
                </c:pt>
                <c:pt idx="45">
                  <c:v>197.310031185729</c:v>
                </c:pt>
                <c:pt idx="46">
                  <c:v>190.22622956724101</c:v>
                </c:pt>
                <c:pt idx="47">
                  <c:v>179.64198420976501</c:v>
                </c:pt>
                <c:pt idx="48">
                  <c:v>176.190886156148</c:v>
                </c:pt>
                <c:pt idx="49">
                  <c:v>175.192318091716</c:v>
                </c:pt>
                <c:pt idx="50">
                  <c:v>167.16018155113099</c:v>
                </c:pt>
                <c:pt idx="51">
                  <c:v>156.96150952217101</c:v>
                </c:pt>
                <c:pt idx="52">
                  <c:v>149.15859386219299</c:v>
                </c:pt>
                <c:pt idx="53">
                  <c:v>138.456918127482</c:v>
                </c:pt>
                <c:pt idx="54">
                  <c:v>128.928716143</c:v>
                </c:pt>
                <c:pt idx="55">
                  <c:v>125.646021343526</c:v>
                </c:pt>
                <c:pt idx="56">
                  <c:v>126.852163164754</c:v>
                </c:pt>
                <c:pt idx="57">
                  <c:v>126.609973290867</c:v>
                </c:pt>
                <c:pt idx="58">
                  <c:v>126.244466748332</c:v>
                </c:pt>
                <c:pt idx="59">
                  <c:v>128.161251177097</c:v>
                </c:pt>
                <c:pt idx="60">
                  <c:v>132.12013670483901</c:v>
                </c:pt>
                <c:pt idx="61">
                  <c:v>137.13521027178501</c:v>
                </c:pt>
                <c:pt idx="62">
                  <c:v>141.42672456989399</c:v>
                </c:pt>
                <c:pt idx="63">
                  <c:v>143.95829470941101</c:v>
                </c:pt>
                <c:pt idx="64">
                  <c:v>146.05247974727499</c:v>
                </c:pt>
                <c:pt idx="65">
                  <c:v>149.88872393953</c:v>
                </c:pt>
                <c:pt idx="66">
                  <c:v>155.55125930921801</c:v>
                </c:pt>
                <c:pt idx="67">
                  <c:v>159.79573919574801</c:v>
                </c:pt>
                <c:pt idx="68">
                  <c:v>163.53275725230199</c:v>
                </c:pt>
                <c:pt idx="69">
                  <c:v>170.390156413841</c:v>
                </c:pt>
                <c:pt idx="70">
                  <c:v>177.030327766168</c:v>
                </c:pt>
                <c:pt idx="71">
                  <c:v>180.69153083105701</c:v>
                </c:pt>
                <c:pt idx="72">
                  <c:v>186.825845470525</c:v>
                </c:pt>
                <c:pt idx="73">
                  <c:v>197.538474675076</c:v>
                </c:pt>
                <c:pt idx="74">
                  <c:v>202.99484619148399</c:v>
                </c:pt>
                <c:pt idx="75">
                  <c:v>202.99153034305601</c:v>
                </c:pt>
                <c:pt idx="76">
                  <c:v>208.43503798814601</c:v>
                </c:pt>
                <c:pt idx="77">
                  <c:v>220.19398925133501</c:v>
                </c:pt>
                <c:pt idx="78">
                  <c:v>225.78943687594301</c:v>
                </c:pt>
                <c:pt idx="79">
                  <c:v>225.44081712749099</c:v>
                </c:pt>
                <c:pt idx="80">
                  <c:v>232.677773563725</c:v>
                </c:pt>
                <c:pt idx="81">
                  <c:v>246.84223531730001</c:v>
                </c:pt>
                <c:pt idx="82">
                  <c:v>253.628348792509</c:v>
                </c:pt>
                <c:pt idx="83">
                  <c:v>253.86808052837901</c:v>
                </c:pt>
                <c:pt idx="84">
                  <c:v>262.38376017406102</c:v>
                </c:pt>
                <c:pt idx="85">
                  <c:v>275.99005035554597</c:v>
                </c:pt>
                <c:pt idx="86">
                  <c:v>279.15075494065002</c:v>
                </c:pt>
                <c:pt idx="87">
                  <c:v>277.275033559451</c:v>
                </c:pt>
                <c:pt idx="88">
                  <c:v>286.74784251705103</c:v>
                </c:pt>
                <c:pt idx="89">
                  <c:v>302.46155364935203</c:v>
                </c:pt>
                <c:pt idx="90">
                  <c:v>306.597324925056</c:v>
                </c:pt>
                <c:pt idx="91">
                  <c:v>304.154146274933</c:v>
                </c:pt>
                <c:pt idx="92">
                  <c:v>309.59272789752401</c:v>
                </c:pt>
                <c:pt idx="93">
                  <c:v>320.96394728407802</c:v>
                </c:pt>
                <c:pt idx="94">
                  <c:v>332.16418723510702</c:v>
                </c:pt>
                <c:pt idx="95">
                  <c:v>337.16586405365302</c:v>
                </c:pt>
                <c:pt idx="96">
                  <c:v>337.19833985152502</c:v>
                </c:pt>
                <c:pt idx="97">
                  <c:v>337.09780911168599</c:v>
                </c:pt>
                <c:pt idx="98">
                  <c:v>350.51125526208801</c:v>
                </c:pt>
                <c:pt idx="99">
                  <c:v>368.81086945733699</c:v>
                </c:pt>
                <c:pt idx="100">
                  <c:v>383.96666868234598</c:v>
                </c:pt>
                <c:pt idx="101">
                  <c:v>409.50777206870902</c:v>
                </c:pt>
                <c:pt idx="102">
                  <c:v>432.51973994901999</c:v>
                </c:pt>
                <c:pt idx="103">
                  <c:v>442.69972422401298</c:v>
                </c:pt>
                <c:pt idx="104">
                  <c:v>463.73409760654198</c:v>
                </c:pt>
                <c:pt idx="105">
                  <c:v>496.37898218580699</c:v>
                </c:pt>
                <c:pt idx="106">
                  <c:v>482.73294007711701</c:v>
                </c:pt>
                <c:pt idx="107">
                  <c:v>451.759399206789</c:v>
                </c:pt>
                <c:pt idx="108">
                  <c:v>445.94400482531302</c:v>
                </c:pt>
                <c:pt idx="109">
                  <c:v>447.50729662740599</c:v>
                </c:pt>
                <c:pt idx="110">
                  <c:v>447.39664794743999</c:v>
                </c:pt>
                <c:pt idx="111">
                  <c:v>441.45777334359599</c:v>
                </c:pt>
                <c:pt idx="112">
                  <c:v>436.31164505257499</c:v>
                </c:pt>
                <c:pt idx="113">
                  <c:v>445.33552436959798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0-4817-A18F-F3D1E72CD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4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VW'!$Q$42:$Q$347</c:f>
              <c:numCache>
                <c:formatCode>[$-409]mmm\-yy;@</c:formatCode>
                <c:ptCount val="306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</c:numCache>
            </c:numRef>
          </c:xVal>
          <c:yVal>
            <c:numRef>
              <c:f>'U.S. EW &amp; VW'!$U$42:$U$347</c:f>
              <c:numCache>
                <c:formatCode>0.0%</c:formatCode>
                <c:ptCount val="306"/>
                <c:pt idx="0">
                  <c:v>3.9862114007251259E-2</c:v>
                </c:pt>
                <c:pt idx="1">
                  <c:v>3.396331180176726E-2</c:v>
                </c:pt>
                <c:pt idx="2">
                  <c:v>2.9206967859523925E-2</c:v>
                </c:pt>
                <c:pt idx="3">
                  <c:v>3.3163712633242248E-2</c:v>
                </c:pt>
                <c:pt idx="4">
                  <c:v>1.6492212970430131E-2</c:v>
                </c:pt>
                <c:pt idx="5">
                  <c:v>4.82660847176275E-3</c:v>
                </c:pt>
                <c:pt idx="6">
                  <c:v>1.4459033537147059E-2</c:v>
                </c:pt>
                <c:pt idx="7">
                  <c:v>3.4336857685984157E-2</c:v>
                </c:pt>
                <c:pt idx="8">
                  <c:v>5.2237233366129399E-2</c:v>
                </c:pt>
                <c:pt idx="9">
                  <c:v>5.3517738043445506E-2</c:v>
                </c:pt>
                <c:pt idx="10">
                  <c:v>4.9266137677487887E-2</c:v>
                </c:pt>
                <c:pt idx="11">
                  <c:v>4.6614910992721414E-2</c:v>
                </c:pt>
                <c:pt idx="12">
                  <c:v>5.1785912178448079E-2</c:v>
                </c:pt>
                <c:pt idx="13">
                  <c:v>4.5446040671768717E-2</c:v>
                </c:pt>
                <c:pt idx="14">
                  <c:v>4.8371138985936923E-2</c:v>
                </c:pt>
                <c:pt idx="15">
                  <c:v>5.046204851238234E-2</c:v>
                </c:pt>
                <c:pt idx="16">
                  <c:v>8.4629650469056683E-2</c:v>
                </c:pt>
                <c:pt idx="17">
                  <c:v>0.10327200765276556</c:v>
                </c:pt>
                <c:pt idx="18">
                  <c:v>0.10833106934019487</c:v>
                </c:pt>
                <c:pt idx="19">
                  <c:v>8.7095508739599925E-2</c:v>
                </c:pt>
                <c:pt idx="20">
                  <c:v>7.9940416867933406E-2</c:v>
                </c:pt>
                <c:pt idx="21">
                  <c:v>8.017943077301859E-2</c:v>
                </c:pt>
                <c:pt idx="22">
                  <c:v>9.1204812110228906E-2</c:v>
                </c:pt>
                <c:pt idx="23">
                  <c:v>9.6567738506163847E-2</c:v>
                </c:pt>
                <c:pt idx="24">
                  <c:v>9.5496515243466362E-2</c:v>
                </c:pt>
                <c:pt idx="25">
                  <c:v>0.11595094085737112</c:v>
                </c:pt>
                <c:pt idx="26">
                  <c:v>0.12962404854419529</c:v>
                </c:pt>
                <c:pt idx="27">
                  <c:v>0.1398563438700835</c:v>
                </c:pt>
                <c:pt idx="28">
                  <c:v>0.10908980830417447</c:v>
                </c:pt>
                <c:pt idx="29">
                  <c:v>8.0079400657967259E-2</c:v>
                </c:pt>
                <c:pt idx="30">
                  <c:v>6.3967487611261475E-2</c:v>
                </c:pt>
                <c:pt idx="31">
                  <c:v>5.2344592165332493E-2</c:v>
                </c:pt>
                <c:pt idx="32">
                  <c:v>3.6882065629784577E-2</c:v>
                </c:pt>
                <c:pt idx="33">
                  <c:v>7.8349582905961057E-3</c:v>
                </c:pt>
                <c:pt idx="34">
                  <c:v>-1.1208614049087684E-2</c:v>
                </c:pt>
                <c:pt idx="35">
                  <c:v>-2.352681142503199E-2</c:v>
                </c:pt>
                <c:pt idx="36">
                  <c:v>-1.5428440975079116E-2</c:v>
                </c:pt>
                <c:pt idx="37">
                  <c:v>-1.025628654385935E-3</c:v>
                </c:pt>
                <c:pt idx="38">
                  <c:v>1.4012217860299936E-2</c:v>
                </c:pt>
                <c:pt idx="39">
                  <c:v>1.7339435513474832E-2</c:v>
                </c:pt>
                <c:pt idx="40">
                  <c:v>1.2532499572643241E-2</c:v>
                </c:pt>
                <c:pt idx="41">
                  <c:v>7.6816678366031788E-3</c:v>
                </c:pt>
                <c:pt idx="42">
                  <c:v>1.5821597077207983E-3</c:v>
                </c:pt>
                <c:pt idx="43">
                  <c:v>3.3700464139396757E-3</c:v>
                </c:pt>
                <c:pt idx="44">
                  <c:v>7.076436699459121E-3</c:v>
                </c:pt>
                <c:pt idx="45">
                  <c:v>2.8040503774734216E-2</c:v>
                </c:pt>
                <c:pt idx="46">
                  <c:v>5.4579074177683484E-2</c:v>
                </c:pt>
                <c:pt idx="47">
                  <c:v>8.7491514390046987E-2</c:v>
                </c:pt>
                <c:pt idx="48">
                  <c:v>0.10033639256464966</c:v>
                </c:pt>
                <c:pt idx="49">
                  <c:v>9.5648755839604638E-2</c:v>
                </c:pt>
                <c:pt idx="50">
                  <c:v>8.3143754176574269E-2</c:v>
                </c:pt>
                <c:pt idx="51">
                  <c:v>7.5435789852756896E-2</c:v>
                </c:pt>
                <c:pt idx="52">
                  <c:v>8.1764711333178974E-2</c:v>
                </c:pt>
                <c:pt idx="53">
                  <c:v>8.4578921065056489E-2</c:v>
                </c:pt>
                <c:pt idx="54">
                  <c:v>8.8219241598896714E-2</c:v>
                </c:pt>
                <c:pt idx="55">
                  <c:v>7.173047766713192E-2</c:v>
                </c:pt>
                <c:pt idx="56">
                  <c:v>5.8833900128589578E-2</c:v>
                </c:pt>
                <c:pt idx="57">
                  <c:v>4.6835325937756744E-2</c:v>
                </c:pt>
                <c:pt idx="58">
                  <c:v>3.7099460437820309E-2</c:v>
                </c:pt>
                <c:pt idx="59">
                  <c:v>2.8010791886692976E-2</c:v>
                </c:pt>
                <c:pt idx="60">
                  <c:v>1.2432706321109155E-2</c:v>
                </c:pt>
                <c:pt idx="61">
                  <c:v>2.9282448505628222E-2</c:v>
                </c:pt>
                <c:pt idx="62">
                  <c:v>4.2532388144199018E-2</c:v>
                </c:pt>
                <c:pt idx="63">
                  <c:v>7.1873404819191355E-2</c:v>
                </c:pt>
                <c:pt idx="64">
                  <c:v>7.2919680936385456E-2</c:v>
                </c:pt>
                <c:pt idx="65">
                  <c:v>9.2224661467325664E-2</c:v>
                </c:pt>
                <c:pt idx="66">
                  <c:v>0.11052548880132584</c:v>
                </c:pt>
                <c:pt idx="67">
                  <c:v>0.15183512467970783</c:v>
                </c:pt>
                <c:pt idx="68">
                  <c:v>0.1815036878605889</c:v>
                </c:pt>
                <c:pt idx="69">
                  <c:v>0.19536871164016789</c:v>
                </c:pt>
                <c:pt idx="70">
                  <c:v>0.18449333355003628</c:v>
                </c:pt>
                <c:pt idx="71">
                  <c:v>0.16528056124271506</c:v>
                </c:pt>
                <c:pt idx="72">
                  <c:v>0.15737861832998834</c:v>
                </c:pt>
                <c:pt idx="73">
                  <c:v>0.15359788414497033</c:v>
                </c:pt>
                <c:pt idx="74">
                  <c:v>0.15928914085058099</c:v>
                </c:pt>
                <c:pt idx="75">
                  <c:v>0.15226747876354985</c:v>
                </c:pt>
                <c:pt idx="76">
                  <c:v>0.14579974891543657</c:v>
                </c:pt>
                <c:pt idx="77">
                  <c:v>0.12997746903843166</c:v>
                </c:pt>
                <c:pt idx="78">
                  <c:v>0.12132747169113522</c:v>
                </c:pt>
                <c:pt idx="79">
                  <c:v>0.11561714802598866</c:v>
                </c:pt>
                <c:pt idx="80">
                  <c:v>0.12013667971869135</c:v>
                </c:pt>
                <c:pt idx="81">
                  <c:v>0.13391118989022699</c:v>
                </c:pt>
                <c:pt idx="82">
                  <c:v>0.15352649935361717</c:v>
                </c:pt>
                <c:pt idx="83">
                  <c:v>0.1630632356736792</c:v>
                </c:pt>
                <c:pt idx="84">
                  <c:v>0.16130388983578681</c:v>
                </c:pt>
                <c:pt idx="85">
                  <c:v>0.14100410647188921</c:v>
                </c:pt>
                <c:pt idx="86">
                  <c:v>0.13296193276331159</c:v>
                </c:pt>
                <c:pt idx="87">
                  <c:v>0.13055939418796969</c:v>
                </c:pt>
                <c:pt idx="88">
                  <c:v>0.13902721774552385</c:v>
                </c:pt>
                <c:pt idx="89">
                  <c:v>0.13809476642457885</c:v>
                </c:pt>
                <c:pt idx="90">
                  <c:v>0.13223852963781302</c:v>
                </c:pt>
                <c:pt idx="91">
                  <c:v>0.12066885361220203</c:v>
                </c:pt>
                <c:pt idx="92">
                  <c:v>0.10009640039534728</c:v>
                </c:pt>
                <c:pt idx="93">
                  <c:v>8.8812890186312998E-2</c:v>
                </c:pt>
                <c:pt idx="94">
                  <c:v>8.5741124384420164E-2</c:v>
                </c:pt>
                <c:pt idx="95">
                  <c:v>0.10447381572747383</c:v>
                </c:pt>
                <c:pt idx="96">
                  <c:v>0.10819907493143632</c:v>
                </c:pt>
                <c:pt idx="97">
                  <c:v>0.10847452521653556</c:v>
                </c:pt>
                <c:pt idx="98">
                  <c:v>9.3079258816414212E-2</c:v>
                </c:pt>
                <c:pt idx="99">
                  <c:v>9.2137039897403294E-2</c:v>
                </c:pt>
                <c:pt idx="100">
                  <c:v>9.6448611150870223E-2</c:v>
                </c:pt>
                <c:pt idx="101">
                  <c:v>0.10384825951789201</c:v>
                </c:pt>
                <c:pt idx="102">
                  <c:v>0.10356181493983407</c:v>
                </c:pt>
                <c:pt idx="103">
                  <c:v>9.5890636742440138E-2</c:v>
                </c:pt>
                <c:pt idx="104">
                  <c:v>9.5325643715378439E-2</c:v>
                </c:pt>
                <c:pt idx="105">
                  <c:v>7.7844167692811661E-2</c:v>
                </c:pt>
                <c:pt idx="106">
                  <c:v>6.552425715104504E-2</c:v>
                </c:pt>
                <c:pt idx="107">
                  <c:v>3.5472019341952876E-2</c:v>
                </c:pt>
                <c:pt idx="108">
                  <c:v>2.7032427382389201E-2</c:v>
                </c:pt>
                <c:pt idx="109">
                  <c:v>-7.7659056726211428E-3</c:v>
                </c:pt>
                <c:pt idx="110">
                  <c:v>-2.9687957854570235E-2</c:v>
                </c:pt>
                <c:pt idx="111">
                  <c:v>-6.5645033623655147E-2</c:v>
                </c:pt>
                <c:pt idx="112">
                  <c:v>-6.4558592710923346E-2</c:v>
                </c:pt>
                <c:pt idx="113">
                  <c:v>-6.321701472188701E-2</c:v>
                </c:pt>
                <c:pt idx="114">
                  <c:v>-5.5493177709526997E-2</c:v>
                </c:pt>
                <c:pt idx="115">
                  <c:v>-7.1139821448205742E-2</c:v>
                </c:pt>
                <c:pt idx="116">
                  <c:v>-8.4961360730462343E-2</c:v>
                </c:pt>
                <c:pt idx="117">
                  <c:v>-9.3848875557733025E-2</c:v>
                </c:pt>
                <c:pt idx="118">
                  <c:v>-0.10870973037597187</c:v>
                </c:pt>
                <c:pt idx="119">
                  <c:v>-0.12508362079950885</c:v>
                </c:pt>
                <c:pt idx="120">
                  <c:v>-0.13701074042953865</c:v>
                </c:pt>
                <c:pt idx="121">
                  <c:v>-0.11875914193375503</c:v>
                </c:pt>
                <c:pt idx="122">
                  <c:v>-0.11629894907600369</c:v>
                </c:pt>
                <c:pt idx="123">
                  <c:v>-0.12680732623984248</c:v>
                </c:pt>
                <c:pt idx="124">
                  <c:v>-0.19647681918879667</c:v>
                </c:pt>
                <c:pt idx="125">
                  <c:v>-0.24985410425339671</c:v>
                </c:pt>
                <c:pt idx="126">
                  <c:v>-0.29529676989228804</c:v>
                </c:pt>
                <c:pt idx="127">
                  <c:v>-0.2799967028883058</c:v>
                </c:pt>
                <c:pt idx="128">
                  <c:v>-0.26766424163842861</c:v>
                </c:pt>
                <c:pt idx="129">
                  <c:v>-0.25717839691967226</c:v>
                </c:pt>
                <c:pt idx="130">
                  <c:v>-0.26570849273816222</c:v>
                </c:pt>
                <c:pt idx="131">
                  <c:v>-0.26410936603349833</c:v>
                </c:pt>
                <c:pt idx="132">
                  <c:v>-0.25589719371808928</c:v>
                </c:pt>
                <c:pt idx="133">
                  <c:v>-0.24209263274498949</c:v>
                </c:pt>
                <c:pt idx="134">
                  <c:v>-0.20914521201123315</c:v>
                </c:pt>
                <c:pt idx="135">
                  <c:v>-0.1549866184555434</c:v>
                </c:pt>
                <c:pt idx="136">
                  <c:v>-7.343368469174627E-2</c:v>
                </c:pt>
                <c:pt idx="137">
                  <c:v>-1.170125868058125E-2</c:v>
                </c:pt>
                <c:pt idx="138">
                  <c:v>3.3878985706312204E-2</c:v>
                </c:pt>
                <c:pt idx="139">
                  <c:v>4.0145769777823359E-2</c:v>
                </c:pt>
                <c:pt idx="140">
                  <c:v>5.6607487132248169E-2</c:v>
                </c:pt>
                <c:pt idx="141">
                  <c:v>7.8632036176663478E-2</c:v>
                </c:pt>
                <c:pt idx="142">
                  <c:v>0.10870074356686832</c:v>
                </c:pt>
                <c:pt idx="143">
                  <c:v>0.1395408258378914</c:v>
                </c:pt>
                <c:pt idx="144">
                  <c:v>0.16007791347829969</c:v>
                </c:pt>
                <c:pt idx="145">
                  <c:v>0.16211920399552904</c:v>
                </c:pt>
                <c:pt idx="146">
                  <c:v>0.13409182296393829</c:v>
                </c:pt>
                <c:pt idx="147">
                  <c:v>9.2773810641668675E-2</c:v>
                </c:pt>
                <c:pt idx="148">
                  <c:v>6.6910018997181853E-2</c:v>
                </c:pt>
                <c:pt idx="149">
                  <c:v>6.0271086151716835E-2</c:v>
                </c:pt>
                <c:pt idx="150">
                  <c:v>5.9816523965283919E-2</c:v>
                </c:pt>
                <c:pt idx="151">
                  <c:v>5.2176280598032809E-2</c:v>
                </c:pt>
                <c:pt idx="152">
                  <c:v>4.9383024391499664E-2</c:v>
                </c:pt>
                <c:pt idx="153">
                  <c:v>5.331036920683041E-2</c:v>
                </c:pt>
                <c:pt idx="154">
                  <c:v>7.3008739876980977E-2</c:v>
                </c:pt>
                <c:pt idx="155">
                  <c:v>7.6783236208461503E-2</c:v>
                </c:pt>
                <c:pt idx="156">
                  <c:v>6.8990317882764218E-2</c:v>
                </c:pt>
                <c:pt idx="157">
                  <c:v>4.9000325532972067E-2</c:v>
                </c:pt>
                <c:pt idx="158">
                  <c:v>4.0046344509755638E-2</c:v>
                </c:pt>
                <c:pt idx="159">
                  <c:v>4.423887385547931E-2</c:v>
                </c:pt>
                <c:pt idx="160">
                  <c:v>4.616099108567151E-2</c:v>
                </c:pt>
                <c:pt idx="161">
                  <c:v>5.0068509296869124E-2</c:v>
                </c:pt>
                <c:pt idx="162">
                  <c:v>6.2635587091038891E-2</c:v>
                </c:pt>
                <c:pt idx="163">
                  <c:v>7.4910334173126536E-2</c:v>
                </c:pt>
                <c:pt idx="164">
                  <c:v>7.2357231291883206E-2</c:v>
                </c:pt>
                <c:pt idx="165">
                  <c:v>5.7419328044291396E-2</c:v>
                </c:pt>
                <c:pt idx="166">
                  <c:v>4.1406731091633953E-2</c:v>
                </c:pt>
                <c:pt idx="167">
                  <c:v>3.9227244738657685E-2</c:v>
                </c:pt>
                <c:pt idx="168">
                  <c:v>3.6093910636610049E-2</c:v>
                </c:pt>
                <c:pt idx="169">
                  <c:v>4.9284944509961237E-2</c:v>
                </c:pt>
                <c:pt idx="170">
                  <c:v>6.83633955156977E-2</c:v>
                </c:pt>
                <c:pt idx="171">
                  <c:v>8.6002141935362264E-2</c:v>
                </c:pt>
                <c:pt idx="172">
                  <c:v>0.10440203320838926</c:v>
                </c:pt>
                <c:pt idx="173">
                  <c:v>0.11402629824058508</c:v>
                </c:pt>
                <c:pt idx="174">
                  <c:v>0.12618066406608808</c:v>
                </c:pt>
                <c:pt idx="175">
                  <c:v>0.11912685964641101</c:v>
                </c:pt>
                <c:pt idx="176">
                  <c:v>0.1220839693928415</c:v>
                </c:pt>
                <c:pt idx="177">
                  <c:v>0.11976167534757409</c:v>
                </c:pt>
                <c:pt idx="178">
                  <c:v>0.12590097434211045</c:v>
                </c:pt>
                <c:pt idx="179">
                  <c:v>0.11313389951232633</c:v>
                </c:pt>
                <c:pt idx="180">
                  <c:v>0.11568374107159674</c:v>
                </c:pt>
                <c:pt idx="181">
                  <c:v>0.10757885777199339</c:v>
                </c:pt>
                <c:pt idx="182">
                  <c:v>0.1079167492525992</c:v>
                </c:pt>
                <c:pt idx="183">
                  <c:v>9.927421386886004E-2</c:v>
                </c:pt>
                <c:pt idx="184">
                  <c:v>8.2677743687957328E-2</c:v>
                </c:pt>
                <c:pt idx="185">
                  <c:v>6.7045135488042362E-2</c:v>
                </c:pt>
                <c:pt idx="186">
                  <c:v>4.5750086373316901E-2</c:v>
                </c:pt>
                <c:pt idx="187">
                  <c:v>5.8281920114186203E-2</c:v>
                </c:pt>
                <c:pt idx="188">
                  <c:v>5.9085180664081749E-2</c:v>
                </c:pt>
                <c:pt idx="189">
                  <c:v>7.1732775032591345E-2</c:v>
                </c:pt>
                <c:pt idx="190">
                  <c:v>7.0010924187170476E-2</c:v>
                </c:pt>
                <c:pt idx="191">
                  <c:v>9.6521488466514427E-2</c:v>
                </c:pt>
                <c:pt idx="192">
                  <c:v>0.1134398647460968</c:v>
                </c:pt>
                <c:pt idx="193">
                  <c:v>0.13218249914673685</c:v>
                </c:pt>
                <c:pt idx="194">
                  <c:v>0.12273904994006135</c:v>
                </c:pt>
                <c:pt idx="195">
                  <c:v>0.12597065609869151</c:v>
                </c:pt>
                <c:pt idx="196">
                  <c:v>0.13274946133313192</c:v>
                </c:pt>
                <c:pt idx="197">
                  <c:v>0.14394553363297224</c:v>
                </c:pt>
                <c:pt idx="198">
                  <c:v>0.1419879980026999</c:v>
                </c:pt>
                <c:pt idx="199">
                  <c:v>0.11681105358872856</c:v>
                </c:pt>
                <c:pt idx="200">
                  <c:v>0.10278934789094363</c:v>
                </c:pt>
                <c:pt idx="201">
                  <c:v>8.1154522289815123E-2</c:v>
                </c:pt>
                <c:pt idx="202">
                  <c:v>7.8301426967663179E-2</c:v>
                </c:pt>
                <c:pt idx="203">
                  <c:v>6.0442644620612551E-2</c:v>
                </c:pt>
                <c:pt idx="204">
                  <c:v>5.6101049285584459E-2</c:v>
                </c:pt>
                <c:pt idx="205">
                  <c:v>4.0343224756433926E-2</c:v>
                </c:pt>
                <c:pt idx="206">
                  <c:v>4.3689757549811636E-2</c:v>
                </c:pt>
                <c:pt idx="207">
                  <c:v>3.3627116215500186E-2</c:v>
                </c:pt>
                <c:pt idx="208">
                  <c:v>3.7665092367516806E-2</c:v>
                </c:pt>
                <c:pt idx="209">
                  <c:v>3.6378270018050163E-2</c:v>
                </c:pt>
                <c:pt idx="210">
                  <c:v>5.2591489720960727E-2</c:v>
                </c:pt>
                <c:pt idx="211">
                  <c:v>6.2646076092841785E-2</c:v>
                </c:pt>
                <c:pt idx="212">
                  <c:v>6.3980857727928608E-2</c:v>
                </c:pt>
                <c:pt idx="213">
                  <c:v>7.077540644040603E-2</c:v>
                </c:pt>
                <c:pt idx="214">
                  <c:v>6.6573223081302757E-2</c:v>
                </c:pt>
                <c:pt idx="215">
                  <c:v>6.2457058694727507E-2</c:v>
                </c:pt>
                <c:pt idx="216">
                  <c:v>3.6803095516079853E-2</c:v>
                </c:pt>
                <c:pt idx="217">
                  <c:v>2.9121079085171475E-2</c:v>
                </c:pt>
                <c:pt idx="218">
                  <c:v>3.3224101871989875E-2</c:v>
                </c:pt>
                <c:pt idx="219">
                  <c:v>5.9252241460370225E-2</c:v>
                </c:pt>
                <c:pt idx="220">
                  <c:v>7.1282786990284563E-2</c:v>
                </c:pt>
                <c:pt idx="221">
                  <c:v>7.4725396474663697E-2</c:v>
                </c:pt>
                <c:pt idx="222">
                  <c:v>5.5328987160453869E-2</c:v>
                </c:pt>
                <c:pt idx="223">
                  <c:v>4.7123767256486149E-2</c:v>
                </c:pt>
                <c:pt idx="224">
                  <c:v>4.5858354711250993E-2</c:v>
                </c:pt>
                <c:pt idx="225">
                  <c:v>5.4953092131118986E-2</c:v>
                </c:pt>
                <c:pt idx="226">
                  <c:v>6.0583703363798591E-2</c:v>
                </c:pt>
                <c:pt idx="227">
                  <c:v>6.1197850901201667E-2</c:v>
                </c:pt>
                <c:pt idx="228">
                  <c:v>6.690328286720959E-2</c:v>
                </c:pt>
                <c:pt idx="229">
                  <c:v>8.1205191572249369E-2</c:v>
                </c:pt>
                <c:pt idx="230">
                  <c:v>9.3425502771003144E-2</c:v>
                </c:pt>
                <c:pt idx="231">
                  <c:v>8.9279950209827819E-2</c:v>
                </c:pt>
                <c:pt idx="232">
                  <c:v>6.2880026110820886E-2</c:v>
                </c:pt>
                <c:pt idx="233">
                  <c:v>3.7296842874364078E-2</c:v>
                </c:pt>
                <c:pt idx="234">
                  <c:v>3.6572005443941347E-2</c:v>
                </c:pt>
                <c:pt idx="235">
                  <c:v>4.8651449874580699E-2</c:v>
                </c:pt>
                <c:pt idx="236">
                  <c:v>5.7395584179604553E-2</c:v>
                </c:pt>
                <c:pt idx="237">
                  <c:v>4.3323080246793211E-2</c:v>
                </c:pt>
                <c:pt idx="238">
                  <c:v>3.0539199666390626E-2</c:v>
                </c:pt>
                <c:pt idx="239">
                  <c:v>2.9483426141479585E-2</c:v>
                </c:pt>
                <c:pt idx="240">
                  <c:v>4.2573071324454537E-2</c:v>
                </c:pt>
                <c:pt idx="241">
                  <c:v>4.9987301606193357E-2</c:v>
                </c:pt>
                <c:pt idx="242">
                  <c:v>4.2167944917982148E-2</c:v>
                </c:pt>
                <c:pt idx="243">
                  <c:v>3.8879646969766535E-2</c:v>
                </c:pt>
                <c:pt idx="244">
                  <c:v>5.3507640368690934E-2</c:v>
                </c:pt>
                <c:pt idx="245">
                  <c:v>8.1781609640336983E-2</c:v>
                </c:pt>
                <c:pt idx="246">
                  <c:v>9.0005605767303321E-2</c:v>
                </c:pt>
                <c:pt idx="247">
                  <c:v>7.7898307258461807E-2</c:v>
                </c:pt>
                <c:pt idx="248">
                  <c:v>6.0787211442483891E-2</c:v>
                </c:pt>
                <c:pt idx="249">
                  <c:v>5.7290470215021649E-2</c:v>
                </c:pt>
                <c:pt idx="250">
                  <c:v>6.4725025284704252E-2</c:v>
                </c:pt>
                <c:pt idx="251">
                  <c:v>7.3305756942942502E-2</c:v>
                </c:pt>
                <c:pt idx="252">
                  <c:v>7.3539462238917164E-2</c:v>
                </c:pt>
                <c:pt idx="253">
                  <c:v>6.4691355037832965E-2</c:v>
                </c:pt>
                <c:pt idx="254">
                  <c:v>5.6662322730721248E-2</c:v>
                </c:pt>
                <c:pt idx="255">
                  <c:v>4.5185744275038964E-2</c:v>
                </c:pt>
                <c:pt idx="256">
                  <c:v>2.9915465219711335E-2</c:v>
                </c:pt>
                <c:pt idx="257">
                  <c:v>1.0903797286869743E-2</c:v>
                </c:pt>
                <c:pt idx="258">
                  <c:v>5.3730996897163319E-3</c:v>
                </c:pt>
                <c:pt idx="259">
                  <c:v>1.4258756419912366E-2</c:v>
                </c:pt>
                <c:pt idx="260">
                  <c:v>3.4019472975972409E-2</c:v>
                </c:pt>
                <c:pt idx="261">
                  <c:v>5.7756992169698318E-2</c:v>
                </c:pt>
                <c:pt idx="262">
                  <c:v>7.6961848373287456E-2</c:v>
                </c:pt>
                <c:pt idx="263">
                  <c:v>7.9251214955156302E-2</c:v>
                </c:pt>
                <c:pt idx="264">
                  <c:v>7.2244653845268791E-2</c:v>
                </c:pt>
                <c:pt idx="265">
                  <c:v>6.1217304699448416E-2</c:v>
                </c:pt>
                <c:pt idx="266">
                  <c:v>6.9795574532999227E-2</c:v>
                </c:pt>
                <c:pt idx="267">
                  <c:v>7.6056477243237719E-2</c:v>
                </c:pt>
                <c:pt idx="268">
                  <c:v>9.5331887261854487E-2</c:v>
                </c:pt>
                <c:pt idx="269">
                  <c:v>0.11407783880637701</c:v>
                </c:pt>
                <c:pt idx="270">
                  <c:v>0.14642292499977927</c:v>
                </c:pt>
                <c:pt idx="271">
                  <c:v>0.17004444809010244</c:v>
                </c:pt>
                <c:pt idx="272">
                  <c:v>0.18245715010166941</c:v>
                </c:pt>
                <c:pt idx="273">
                  <c:v>0.18076242825910072</c:v>
                </c:pt>
                <c:pt idx="274">
                  <c:v>0.18639599853374711</c:v>
                </c:pt>
                <c:pt idx="275">
                  <c:v>0.1991991427764912</c:v>
                </c:pt>
                <c:pt idx="276">
                  <c:v>0.2140629912302543</c:v>
                </c:pt>
                <c:pt idx="277">
                  <c:v>0.20663557158361923</c:v>
                </c:pt>
                <c:pt idx="278">
                  <c:v>0.18712068632017931</c:v>
                </c:pt>
                <c:pt idx="279">
                  <c:v>0.1803267212225681</c:v>
                </c:pt>
                <c:pt idx="280">
                  <c:v>0.18741312608825167</c:v>
                </c:pt>
                <c:pt idx="281">
                  <c:v>0.18877995382610524</c:v>
                </c:pt>
                <c:pt idx="282">
                  <c:v>0.16779852364608838</c:v>
                </c:pt>
                <c:pt idx="283">
                  <c:v>0.12815380800013898</c:v>
                </c:pt>
                <c:pt idx="284">
                  <c:v>8.7059879778331073E-2</c:v>
                </c:pt>
                <c:pt idx="285">
                  <c:v>4.0642129131699845E-2</c:v>
                </c:pt>
                <c:pt idx="286">
                  <c:v>-1.8117461783795363E-3</c:v>
                </c:pt>
                <c:pt idx="287">
                  <c:v>-3.3012040178075241E-2</c:v>
                </c:pt>
                <c:pt idx="288">
                  <c:v>-5.0034123466742075E-2</c:v>
                </c:pt>
                <c:pt idx="289">
                  <c:v>-4.8039401562822936E-2</c:v>
                </c:pt>
                <c:pt idx="290">
                  <c:v>-6.1957118490961194E-2</c:v>
                </c:pt>
                <c:pt idx="291">
                  <c:v>-7.4154757051512643E-2</c:v>
                </c:pt>
                <c:pt idx="292">
                  <c:v>-9.6720658360698208E-2</c:v>
                </c:pt>
                <c:pt idx="293">
                  <c:v>-9.2823557596396156E-2</c:v>
                </c:pt>
                <c:pt idx="294">
                  <c:v>-9.9140114972443683E-2</c:v>
                </c:pt>
                <c:pt idx="295">
                  <c:v>-9.202470524816686E-2</c:v>
                </c:pt>
                <c:pt idx="296">
                  <c:v>-0.10077609954127209</c:v>
                </c:pt>
                <c:pt idx="297">
                  <c:v>-9.0855247210866574E-2</c:v>
                </c:pt>
                <c:pt idx="298">
                  <c:v>-9.7161908142133213E-2</c:v>
                </c:pt>
                <c:pt idx="299">
                  <c:v>-9.5504249220803139E-2</c:v>
                </c:pt>
                <c:pt idx="300">
                  <c:v>-0.11028247037349259</c:v>
                </c:pt>
                <c:pt idx="301">
                  <c:v>-0.11196856645469921</c:v>
                </c:pt>
                <c:pt idx="302">
                  <c:v>-0.10772950815039006</c:v>
                </c:pt>
                <c:pt idx="303">
                  <c:v>-9.7907193683812954E-2</c:v>
                </c:pt>
                <c:pt idx="304">
                  <c:v>-8.9660721057313708E-2</c:v>
                </c:pt>
                <c:pt idx="305">
                  <c:v>-0.11899103849492187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VW'!$L$42:$L$347</c:f>
              <c:numCache>
                <c:formatCode>[$-409]mmm\-yy;@</c:formatCode>
                <c:ptCount val="306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</c:numCache>
            </c:numRef>
          </c:xVal>
          <c:yVal>
            <c:numRef>
              <c:f>'U.S. EW &amp; VW'!$P$42:$P$347</c:f>
              <c:numCache>
                <c:formatCode>0.0%</c:formatCode>
                <c:ptCount val="306"/>
                <c:pt idx="0">
                  <c:v>7.3511452084074502E-2</c:v>
                </c:pt>
                <c:pt idx="1">
                  <c:v>7.2615861217393718E-2</c:v>
                </c:pt>
                <c:pt idx="2">
                  <c:v>7.7585166156915797E-2</c:v>
                </c:pt>
                <c:pt idx="3">
                  <c:v>8.004316458520977E-2</c:v>
                </c:pt>
                <c:pt idx="4">
                  <c:v>8.598656396832105E-2</c:v>
                </c:pt>
                <c:pt idx="5">
                  <c:v>8.6308223677984408E-2</c:v>
                </c:pt>
                <c:pt idx="6">
                  <c:v>9.7401574764617527E-2</c:v>
                </c:pt>
                <c:pt idx="7">
                  <c:v>0.10880695046565725</c:v>
                </c:pt>
                <c:pt idx="8">
                  <c:v>0.11907189040933019</c:v>
                </c:pt>
                <c:pt idx="9">
                  <c:v>0.11253231256482255</c:v>
                </c:pt>
                <c:pt idx="10">
                  <c:v>0.10082572373113474</c:v>
                </c:pt>
                <c:pt idx="11">
                  <c:v>8.8789048517977864E-2</c:v>
                </c:pt>
                <c:pt idx="12">
                  <c:v>9.6829226615254171E-2</c:v>
                </c:pt>
                <c:pt idx="13">
                  <c:v>0.1071513653678291</c:v>
                </c:pt>
                <c:pt idx="14">
                  <c:v>0.11264334305667734</c:v>
                </c:pt>
                <c:pt idx="15">
                  <c:v>0.1057908471381277</c:v>
                </c:pt>
                <c:pt idx="16">
                  <c:v>0.10490356666869571</c:v>
                </c:pt>
                <c:pt idx="17">
                  <c:v>0.11070860678147243</c:v>
                </c:pt>
                <c:pt idx="18">
                  <c:v>0.10803173814833245</c:v>
                </c:pt>
                <c:pt idx="19">
                  <c:v>0.10170740262908251</c:v>
                </c:pt>
                <c:pt idx="20">
                  <c:v>9.0669056461714526E-2</c:v>
                </c:pt>
                <c:pt idx="21">
                  <c:v>9.5413896902831974E-2</c:v>
                </c:pt>
                <c:pt idx="22">
                  <c:v>9.371368686679804E-2</c:v>
                </c:pt>
                <c:pt idx="23">
                  <c:v>9.5075440110631515E-2</c:v>
                </c:pt>
                <c:pt idx="24">
                  <c:v>8.4781235861047577E-2</c:v>
                </c:pt>
                <c:pt idx="25">
                  <c:v>8.221583089503115E-2</c:v>
                </c:pt>
                <c:pt idx="26">
                  <c:v>7.6117279570559138E-2</c:v>
                </c:pt>
                <c:pt idx="27">
                  <c:v>6.9343873681843027E-2</c:v>
                </c:pt>
                <c:pt idx="28">
                  <c:v>5.4158700845237995E-2</c:v>
                </c:pt>
                <c:pt idx="29">
                  <c:v>4.7293847411622458E-2</c:v>
                </c:pt>
                <c:pt idx="30">
                  <c:v>5.98764199321693E-2</c:v>
                </c:pt>
                <c:pt idx="31">
                  <c:v>8.385891293295189E-2</c:v>
                </c:pt>
                <c:pt idx="32">
                  <c:v>9.9629452950702913E-2</c:v>
                </c:pt>
                <c:pt idx="33">
                  <c:v>8.3240723415856088E-2</c:v>
                </c:pt>
                <c:pt idx="34">
                  <c:v>6.0512374559178683E-2</c:v>
                </c:pt>
                <c:pt idx="35">
                  <c:v>4.0067798776530106E-2</c:v>
                </c:pt>
                <c:pt idx="36">
                  <c:v>4.2676576050424853E-2</c:v>
                </c:pt>
                <c:pt idx="37">
                  <c:v>5.3594731611855462E-2</c:v>
                </c:pt>
                <c:pt idx="38">
                  <c:v>7.2103737366109089E-2</c:v>
                </c:pt>
                <c:pt idx="39">
                  <c:v>8.0717741306547408E-2</c:v>
                </c:pt>
                <c:pt idx="40">
                  <c:v>8.3128559396350665E-2</c:v>
                </c:pt>
                <c:pt idx="41">
                  <c:v>7.2540309309865769E-2</c:v>
                </c:pt>
                <c:pt idx="42">
                  <c:v>6.3725462123588761E-2</c:v>
                </c:pt>
                <c:pt idx="43">
                  <c:v>5.4777296990640156E-2</c:v>
                </c:pt>
                <c:pt idx="44">
                  <c:v>5.911750407841021E-2</c:v>
                </c:pt>
                <c:pt idx="45">
                  <c:v>8.0616071487176644E-2</c:v>
                </c:pt>
                <c:pt idx="46">
                  <c:v>0.10979653474316597</c:v>
                </c:pt>
                <c:pt idx="47">
                  <c:v>0.13325605730206691</c:v>
                </c:pt>
                <c:pt idx="48">
                  <c:v>0.12709498350422743</c:v>
                </c:pt>
                <c:pt idx="49">
                  <c:v>0.11127629305116349</c:v>
                </c:pt>
                <c:pt idx="50">
                  <c:v>9.9247558466121211E-2</c:v>
                </c:pt>
                <c:pt idx="51">
                  <c:v>0.10657972180580155</c:v>
                </c:pt>
                <c:pt idx="52">
                  <c:v>0.11554909228541788</c:v>
                </c:pt>
                <c:pt idx="53">
                  <c:v>0.11959189306164641</c:v>
                </c:pt>
                <c:pt idx="54">
                  <c:v>0.11801424837699037</c:v>
                </c:pt>
                <c:pt idx="55">
                  <c:v>0.11738672217316837</c:v>
                </c:pt>
                <c:pt idx="56">
                  <c:v>0.11696782813134265</c:v>
                </c:pt>
                <c:pt idx="57">
                  <c:v>0.10868342805434095</c:v>
                </c:pt>
                <c:pt idx="58">
                  <c:v>9.5486195851821165E-2</c:v>
                </c:pt>
                <c:pt idx="59">
                  <c:v>9.039000060107294E-2</c:v>
                </c:pt>
                <c:pt idx="60">
                  <c:v>0.10187360023620573</c:v>
                </c:pt>
                <c:pt idx="61">
                  <c:v>0.12508854650591927</c:v>
                </c:pt>
                <c:pt idx="62">
                  <c:v>0.13812028265174825</c:v>
                </c:pt>
                <c:pt idx="63">
                  <c:v>0.14258920187145896</c:v>
                </c:pt>
                <c:pt idx="64">
                  <c:v>0.13962271091554723</c:v>
                </c:pt>
                <c:pt idx="65">
                  <c:v>0.1482298840967875</c:v>
                </c:pt>
                <c:pt idx="66">
                  <c:v>0.15529861561131297</c:v>
                </c:pt>
                <c:pt idx="67">
                  <c:v>0.16169362867879289</c:v>
                </c:pt>
                <c:pt idx="68">
                  <c:v>0.15359391597652561</c:v>
                </c:pt>
                <c:pt idx="69">
                  <c:v>0.14109018435634613</c:v>
                </c:pt>
                <c:pt idx="70">
                  <c:v>0.13499227723248963</c:v>
                </c:pt>
                <c:pt idx="71">
                  <c:v>0.14026068923446933</c:v>
                </c:pt>
                <c:pt idx="72">
                  <c:v>0.15514986336840142</c:v>
                </c:pt>
                <c:pt idx="73">
                  <c:v>0.16221808313110908</c:v>
                </c:pt>
                <c:pt idx="74">
                  <c:v>0.16495948161473839</c:v>
                </c:pt>
                <c:pt idx="75">
                  <c:v>0.15842613192834287</c:v>
                </c:pt>
                <c:pt idx="76">
                  <c:v>0.15807327706743757</c:v>
                </c:pt>
                <c:pt idx="77">
                  <c:v>0.15169522755552967</c:v>
                </c:pt>
                <c:pt idx="78">
                  <c:v>0.14877204296274393</c:v>
                </c:pt>
                <c:pt idx="79">
                  <c:v>0.14600567595089919</c:v>
                </c:pt>
                <c:pt idx="80">
                  <c:v>0.15099679686026657</c:v>
                </c:pt>
                <c:pt idx="81">
                  <c:v>0.16223246391369517</c:v>
                </c:pt>
                <c:pt idx="82">
                  <c:v>0.16467290860878059</c:v>
                </c:pt>
                <c:pt idx="83">
                  <c:v>0.16519925786164347</c:v>
                </c:pt>
                <c:pt idx="84">
                  <c:v>0.15109957698768239</c:v>
                </c:pt>
                <c:pt idx="85">
                  <c:v>0.14018642104816714</c:v>
                </c:pt>
                <c:pt idx="86">
                  <c:v>0.12034123873707436</c:v>
                </c:pt>
                <c:pt idx="87">
                  <c:v>0.11293835161182009</c:v>
                </c:pt>
                <c:pt idx="88">
                  <c:v>0.10422489023171977</c:v>
                </c:pt>
                <c:pt idx="89">
                  <c:v>0.10417400943147959</c:v>
                </c:pt>
                <c:pt idx="90">
                  <c:v>9.0650240136195936E-2</c:v>
                </c:pt>
                <c:pt idx="91">
                  <c:v>7.2364677322500404E-2</c:v>
                </c:pt>
                <c:pt idx="92">
                  <c:v>4.9581009428607992E-2</c:v>
                </c:pt>
                <c:pt idx="93">
                  <c:v>3.4661325933297071E-2</c:v>
                </c:pt>
                <c:pt idx="94">
                  <c:v>3.607471050941502E-2</c:v>
                </c:pt>
                <c:pt idx="95">
                  <c:v>3.6369126536224927E-2</c:v>
                </c:pt>
                <c:pt idx="96">
                  <c:v>4.2429129261394971E-2</c:v>
                </c:pt>
                <c:pt idx="97">
                  <c:v>3.8840375184806097E-2</c:v>
                </c:pt>
                <c:pt idx="98">
                  <c:v>4.4319961765586946E-2</c:v>
                </c:pt>
                <c:pt idx="99">
                  <c:v>4.6299807105963708E-2</c:v>
                </c:pt>
                <c:pt idx="100">
                  <c:v>4.4275310701997972E-2</c:v>
                </c:pt>
                <c:pt idx="101">
                  <c:v>4.0454195363307077E-2</c:v>
                </c:pt>
                <c:pt idx="102">
                  <c:v>4.1098353278394617E-2</c:v>
                </c:pt>
                <c:pt idx="103">
                  <c:v>5.1298078645463541E-2</c:v>
                </c:pt>
                <c:pt idx="104">
                  <c:v>5.3114001857003768E-2</c:v>
                </c:pt>
                <c:pt idx="105">
                  <c:v>4.2447821697138011E-2</c:v>
                </c:pt>
                <c:pt idx="106">
                  <c:v>2.2811146099927848E-2</c:v>
                </c:pt>
                <c:pt idx="107">
                  <c:v>9.7637528132614726E-3</c:v>
                </c:pt>
                <c:pt idx="108">
                  <c:v>3.5376768046799789E-3</c:v>
                </c:pt>
                <c:pt idx="109">
                  <c:v>-8.4221149107230886E-3</c:v>
                </c:pt>
                <c:pt idx="110">
                  <c:v>-2.7155836120844268E-2</c:v>
                </c:pt>
                <c:pt idx="111">
                  <c:v>-5.2667784428927722E-2</c:v>
                </c:pt>
                <c:pt idx="112">
                  <c:v>-6.258757568506812E-2</c:v>
                </c:pt>
                <c:pt idx="113">
                  <c:v>-7.148522971218807E-2</c:v>
                </c:pt>
                <c:pt idx="114">
                  <c:v>-7.1835364004768865E-2</c:v>
                </c:pt>
                <c:pt idx="115">
                  <c:v>-8.2767116017144926E-2</c:v>
                </c:pt>
                <c:pt idx="116">
                  <c:v>-9.3201615168909457E-2</c:v>
                </c:pt>
                <c:pt idx="117">
                  <c:v>-0.10030556177373617</c:v>
                </c:pt>
                <c:pt idx="118">
                  <c:v>-0.11736823608900415</c:v>
                </c:pt>
                <c:pt idx="119">
                  <c:v>-0.13020215043533512</c:v>
                </c:pt>
                <c:pt idx="120">
                  <c:v>-0.15900185516851395</c:v>
                </c:pt>
                <c:pt idx="121">
                  <c:v>-0.17353725905098349</c:v>
                </c:pt>
                <c:pt idx="122">
                  <c:v>-0.19211248804022707</c:v>
                </c:pt>
                <c:pt idx="123">
                  <c:v>-0.19571677766818474</c:v>
                </c:pt>
                <c:pt idx="124">
                  <c:v>-0.19904317494544832</c:v>
                </c:pt>
                <c:pt idx="125">
                  <c:v>-0.19322861945257674</c:v>
                </c:pt>
                <c:pt idx="126">
                  <c:v>-0.18986042013540672</c:v>
                </c:pt>
                <c:pt idx="127">
                  <c:v>-0.19102787652769793</c:v>
                </c:pt>
                <c:pt idx="128">
                  <c:v>-0.19715135279839757</c:v>
                </c:pt>
                <c:pt idx="129">
                  <c:v>-0.20515747703045273</c:v>
                </c:pt>
                <c:pt idx="130">
                  <c:v>-0.1882669863524149</c:v>
                </c:pt>
                <c:pt idx="131">
                  <c:v>-0.170041044833394</c:v>
                </c:pt>
                <c:pt idx="132">
                  <c:v>-0.13492775057233408</c:v>
                </c:pt>
                <c:pt idx="133">
                  <c:v>-0.11147902525245568</c:v>
                </c:pt>
                <c:pt idx="134">
                  <c:v>-8.6546163566039502E-2</c:v>
                </c:pt>
                <c:pt idx="135">
                  <c:v>-8.3683046221263657E-2</c:v>
                </c:pt>
                <c:pt idx="136">
                  <c:v>-9.5483290348355343E-2</c:v>
                </c:pt>
                <c:pt idx="137">
                  <c:v>-0.11173354139183878</c:v>
                </c:pt>
                <c:pt idx="138">
                  <c:v>-0.11522613163482576</c:v>
                </c:pt>
                <c:pt idx="139">
                  <c:v>-0.10262786046667238</c:v>
                </c:pt>
                <c:pt idx="140">
                  <c:v>-8.0317037959546034E-2</c:v>
                </c:pt>
                <c:pt idx="141">
                  <c:v>-5.5971890677583902E-2</c:v>
                </c:pt>
                <c:pt idx="142">
                  <c:v>-4.671986173957432E-2</c:v>
                </c:pt>
                <c:pt idx="143">
                  <c:v>-4.6071051312522759E-2</c:v>
                </c:pt>
                <c:pt idx="144">
                  <c:v>-6.7288366871548488E-2</c:v>
                </c:pt>
                <c:pt idx="145">
                  <c:v>-8.7427679623793053E-2</c:v>
                </c:pt>
                <c:pt idx="146">
                  <c:v>-9.2417503262278156E-2</c:v>
                </c:pt>
                <c:pt idx="147">
                  <c:v>-7.0779910071543162E-2</c:v>
                </c:pt>
                <c:pt idx="148">
                  <c:v>-3.9805630482349974E-2</c:v>
                </c:pt>
                <c:pt idx="149">
                  <c:v>-2.6745547867520814E-2</c:v>
                </c:pt>
                <c:pt idx="150">
                  <c:v>-2.8290554757077202E-2</c:v>
                </c:pt>
                <c:pt idx="151">
                  <c:v>-2.8161047482020418E-2</c:v>
                </c:pt>
                <c:pt idx="152">
                  <c:v>-1.1573121471185943E-2</c:v>
                </c:pt>
                <c:pt idx="153">
                  <c:v>7.370883596936384E-3</c:v>
                </c:pt>
                <c:pt idx="154">
                  <c:v>1.3437215477037689E-2</c:v>
                </c:pt>
                <c:pt idx="155">
                  <c:v>4.2809651737554244E-3</c:v>
                </c:pt>
                <c:pt idx="156">
                  <c:v>-2.3956390572005271E-3</c:v>
                </c:pt>
                <c:pt idx="157">
                  <c:v>-4.7609958354690729E-3</c:v>
                </c:pt>
                <c:pt idx="158">
                  <c:v>5.5830564607510791E-3</c:v>
                </c:pt>
                <c:pt idx="159">
                  <c:v>6.9473306014915526E-3</c:v>
                </c:pt>
                <c:pt idx="160">
                  <c:v>1.2580170782150679E-2</c:v>
                </c:pt>
                <c:pt idx="161">
                  <c:v>1.9165831358832097E-2</c:v>
                </c:pt>
                <c:pt idx="162">
                  <c:v>3.0600156373264964E-2</c:v>
                </c:pt>
                <c:pt idx="163">
                  <c:v>3.4422476678635849E-2</c:v>
                </c:pt>
                <c:pt idx="164">
                  <c:v>3.0997802358368576E-2</c:v>
                </c:pt>
                <c:pt idx="165">
                  <c:v>3.6321089794891792E-2</c:v>
                </c:pt>
                <c:pt idx="166">
                  <c:v>4.4074630862217079E-2</c:v>
                </c:pt>
                <c:pt idx="167">
                  <c:v>5.4892989567819628E-2</c:v>
                </c:pt>
                <c:pt idx="168">
                  <c:v>5.4211377126793581E-2</c:v>
                </c:pt>
                <c:pt idx="169">
                  <c:v>5.6162468213888816E-2</c:v>
                </c:pt>
                <c:pt idx="170">
                  <c:v>5.4362329247252816E-2</c:v>
                </c:pt>
                <c:pt idx="171">
                  <c:v>6.8010432053604575E-2</c:v>
                </c:pt>
                <c:pt idx="172">
                  <c:v>7.9558835523400484E-2</c:v>
                </c:pt>
                <c:pt idx="173">
                  <c:v>9.4260800010663282E-2</c:v>
                </c:pt>
                <c:pt idx="174">
                  <c:v>9.271691917774616E-2</c:v>
                </c:pt>
                <c:pt idx="175">
                  <c:v>8.6442606503312591E-2</c:v>
                </c:pt>
                <c:pt idx="176">
                  <c:v>8.0947060773557178E-2</c:v>
                </c:pt>
                <c:pt idx="177">
                  <c:v>6.9603571035574019E-2</c:v>
                </c:pt>
                <c:pt idx="178">
                  <c:v>6.7584558270546546E-2</c:v>
                </c:pt>
                <c:pt idx="179">
                  <c:v>7.1466886574906185E-2</c:v>
                </c:pt>
                <c:pt idx="180">
                  <c:v>0.10182768103103923</c:v>
                </c:pt>
                <c:pt idx="181">
                  <c:v>0.12341200788459927</c:v>
                </c:pt>
                <c:pt idx="182">
                  <c:v>0.12922126081828367</c:v>
                </c:pt>
                <c:pt idx="183">
                  <c:v>0.11036359488295555</c:v>
                </c:pt>
                <c:pt idx="184">
                  <c:v>0.10083486162224031</c:v>
                </c:pt>
                <c:pt idx="185">
                  <c:v>9.7243172896675834E-2</c:v>
                </c:pt>
                <c:pt idx="186">
                  <c:v>0.1082199638345045</c:v>
                </c:pt>
                <c:pt idx="187">
                  <c:v>0.113747337131336</c:v>
                </c:pt>
                <c:pt idx="188">
                  <c:v>0.11780353241493713</c:v>
                </c:pt>
                <c:pt idx="189">
                  <c:v>0.1174665788706255</c:v>
                </c:pt>
                <c:pt idx="190">
                  <c:v>0.11869640372579449</c:v>
                </c:pt>
                <c:pt idx="191">
                  <c:v>0.11476094790001024</c:v>
                </c:pt>
                <c:pt idx="192">
                  <c:v>0.10927650801531374</c:v>
                </c:pt>
                <c:pt idx="193">
                  <c:v>0.10544443266973635</c:v>
                </c:pt>
                <c:pt idx="194">
                  <c:v>0.1071922886938812</c:v>
                </c:pt>
                <c:pt idx="195">
                  <c:v>0.1094780340861683</c:v>
                </c:pt>
                <c:pt idx="196">
                  <c:v>0.10907428350771431</c:v>
                </c:pt>
                <c:pt idx="197">
                  <c:v>0.10754354677049527</c:v>
                </c:pt>
                <c:pt idx="198">
                  <c:v>0.10532888244939764</c:v>
                </c:pt>
                <c:pt idx="199">
                  <c:v>0.1033991613765608</c:v>
                </c:pt>
                <c:pt idx="200">
                  <c:v>9.4286622351264837E-2</c:v>
                </c:pt>
                <c:pt idx="201">
                  <c:v>8.0329160564821755E-2</c:v>
                </c:pt>
                <c:pt idx="202">
                  <c:v>7.1478760770414596E-2</c:v>
                </c:pt>
                <c:pt idx="203">
                  <c:v>7.4343140534718799E-2</c:v>
                </c:pt>
                <c:pt idx="204">
                  <c:v>8.5733499455274531E-2</c:v>
                </c:pt>
                <c:pt idx="205">
                  <c:v>9.2204663445715651E-2</c:v>
                </c:pt>
                <c:pt idx="206">
                  <c:v>8.741790019891571E-2</c:v>
                </c:pt>
                <c:pt idx="207">
                  <c:v>7.4604538165444767E-2</c:v>
                </c:pt>
                <c:pt idx="208">
                  <c:v>6.8267256536395315E-2</c:v>
                </c:pt>
                <c:pt idx="209">
                  <c:v>6.8649860829364195E-2</c:v>
                </c:pt>
                <c:pt idx="210">
                  <c:v>7.9749651426666457E-2</c:v>
                </c:pt>
                <c:pt idx="211">
                  <c:v>8.678984282414115E-2</c:v>
                </c:pt>
                <c:pt idx="212">
                  <c:v>9.562850105374765E-2</c:v>
                </c:pt>
                <c:pt idx="213">
                  <c:v>9.7883325533202781E-2</c:v>
                </c:pt>
                <c:pt idx="214">
                  <c:v>9.5852280429304049E-2</c:v>
                </c:pt>
                <c:pt idx="215">
                  <c:v>9.2318556812094332E-2</c:v>
                </c:pt>
                <c:pt idx="216">
                  <c:v>9.1249427007395134E-2</c:v>
                </c:pt>
                <c:pt idx="217">
                  <c:v>0.10826688249879246</c:v>
                </c:pt>
                <c:pt idx="218">
                  <c:v>0.12501215754291484</c:v>
                </c:pt>
                <c:pt idx="219">
                  <c:v>0.14456507910723682</c:v>
                </c:pt>
                <c:pt idx="220">
                  <c:v>0.14869013016313226</c:v>
                </c:pt>
                <c:pt idx="221">
                  <c:v>0.15663438084814052</c:v>
                </c:pt>
                <c:pt idx="222">
                  <c:v>0.14178367536209247</c:v>
                </c:pt>
                <c:pt idx="223">
                  <c:v>0.12706146036749755</c:v>
                </c:pt>
                <c:pt idx="224">
                  <c:v>0.1072705563437828</c:v>
                </c:pt>
                <c:pt idx="225">
                  <c:v>0.11121019819824118</c:v>
                </c:pt>
                <c:pt idx="226">
                  <c:v>0.12333987450690365</c:v>
                </c:pt>
                <c:pt idx="227">
                  <c:v>0.13316310284630362</c:v>
                </c:pt>
                <c:pt idx="228">
                  <c:v>0.1245203068059697</c:v>
                </c:pt>
                <c:pt idx="229">
                  <c:v>9.4081067739638868E-2</c:v>
                </c:pt>
                <c:pt idx="230">
                  <c:v>6.5836064691942475E-2</c:v>
                </c:pt>
                <c:pt idx="231">
                  <c:v>5.2783213573746934E-2</c:v>
                </c:pt>
                <c:pt idx="232">
                  <c:v>5.0229813206712048E-2</c:v>
                </c:pt>
                <c:pt idx="233">
                  <c:v>5.1435653978783469E-2</c:v>
                </c:pt>
                <c:pt idx="234">
                  <c:v>5.0497097889751208E-2</c:v>
                </c:pt>
                <c:pt idx="235">
                  <c:v>5.5486104513056578E-2</c:v>
                </c:pt>
                <c:pt idx="236">
                  <c:v>5.8274110640801347E-2</c:v>
                </c:pt>
                <c:pt idx="237">
                  <c:v>6.351338945175522E-2</c:v>
                </c:pt>
                <c:pt idx="238">
                  <c:v>5.9608392644494357E-2</c:v>
                </c:pt>
                <c:pt idx="239">
                  <c:v>5.4346742602926934E-2</c:v>
                </c:pt>
                <c:pt idx="240">
                  <c:v>4.9068172029199442E-2</c:v>
                </c:pt>
                <c:pt idx="241">
                  <c:v>5.3389763711304994E-2</c:v>
                </c:pt>
                <c:pt idx="242">
                  <c:v>6.7466692510847137E-2</c:v>
                </c:pt>
                <c:pt idx="243">
                  <c:v>7.257630460166653E-2</c:v>
                </c:pt>
                <c:pt idx="244">
                  <c:v>6.9922413693837226E-2</c:v>
                </c:pt>
                <c:pt idx="245">
                  <c:v>5.3193034023772512E-2</c:v>
                </c:pt>
                <c:pt idx="246">
                  <c:v>5.0566007694316184E-2</c:v>
                </c:pt>
                <c:pt idx="247">
                  <c:v>5.2607328433160294E-2</c:v>
                </c:pt>
                <c:pt idx="248">
                  <c:v>6.2780549758644666E-2</c:v>
                </c:pt>
                <c:pt idx="249">
                  <c:v>5.7534401383870115E-2</c:v>
                </c:pt>
                <c:pt idx="250">
                  <c:v>4.69960081728098E-2</c:v>
                </c:pt>
                <c:pt idx="251">
                  <c:v>4.249933282370888E-2</c:v>
                </c:pt>
                <c:pt idx="252">
                  <c:v>4.8340416446394974E-2</c:v>
                </c:pt>
                <c:pt idx="253">
                  <c:v>6.6217509545202002E-2</c:v>
                </c:pt>
                <c:pt idx="254">
                  <c:v>7.1594165820876743E-2</c:v>
                </c:pt>
                <c:pt idx="255">
                  <c:v>6.6938953079706653E-2</c:v>
                </c:pt>
                <c:pt idx="256">
                  <c:v>4.5759326708440629E-2</c:v>
                </c:pt>
                <c:pt idx="257">
                  <c:v>3.421155556419464E-2</c:v>
                </c:pt>
                <c:pt idx="258">
                  <c:v>2.4670948193682429E-2</c:v>
                </c:pt>
                <c:pt idx="259">
                  <c:v>2.6204734045990774E-2</c:v>
                </c:pt>
                <c:pt idx="260">
                  <c:v>4.0298994015145695E-2</c:v>
                </c:pt>
                <c:pt idx="261">
                  <c:v>7.0338389992317119E-2</c:v>
                </c:pt>
                <c:pt idx="262">
                  <c:v>9.2701097215222239E-2</c:v>
                </c:pt>
                <c:pt idx="263">
                  <c:v>9.5134274458646084E-2</c:v>
                </c:pt>
                <c:pt idx="264">
                  <c:v>7.792211834658791E-2</c:v>
                </c:pt>
                <c:pt idx="265">
                  <c:v>5.6229293573774042E-2</c:v>
                </c:pt>
                <c:pt idx="266">
                  <c:v>5.8410328537636946E-2</c:v>
                </c:pt>
                <c:pt idx="267">
                  <c:v>7.9227325745967692E-2</c:v>
                </c:pt>
                <c:pt idx="268">
                  <c:v>0.11061088856237511</c:v>
                </c:pt>
                <c:pt idx="269">
                  <c:v>0.13092838436003174</c:v>
                </c:pt>
                <c:pt idx="270">
                  <c:v>0.1483585192807666</c:v>
                </c:pt>
                <c:pt idx="271">
                  <c:v>0.15452975588763329</c:v>
                </c:pt>
                <c:pt idx="272">
                  <c:v>0.15055324962562322</c:v>
                </c:pt>
                <c:pt idx="273">
                  <c:v>0.14577468431126994</c:v>
                </c:pt>
                <c:pt idx="274">
                  <c:v>0.14746313841088443</c:v>
                </c:pt>
                <c:pt idx="275">
                  <c:v>0.15409582324857007</c:v>
                </c:pt>
                <c:pt idx="276">
                  <c:v>0.15449692214970301</c:v>
                </c:pt>
                <c:pt idx="277">
                  <c:v>0.15387882015018461</c:v>
                </c:pt>
                <c:pt idx="278">
                  <c:v>0.15772510312568255</c:v>
                </c:pt>
                <c:pt idx="279">
                  <c:v>0.17435192376274999</c:v>
                </c:pt>
                <c:pt idx="280">
                  <c:v>0.18209098485604081</c:v>
                </c:pt>
                <c:pt idx="281">
                  <c:v>0.17691382790753618</c:v>
                </c:pt>
                <c:pt idx="282">
                  <c:v>0.15553116460299132</c:v>
                </c:pt>
                <c:pt idx="283">
                  <c:v>0.13825219193027549</c:v>
                </c:pt>
                <c:pt idx="284">
                  <c:v>0.12386313605698285</c:v>
                </c:pt>
                <c:pt idx="285">
                  <c:v>0.10813090512706114</c:v>
                </c:pt>
                <c:pt idx="286">
                  <c:v>7.9671282946544464E-2</c:v>
                </c:pt>
                <c:pt idx="287">
                  <c:v>5.7112643259804807E-2</c:v>
                </c:pt>
                <c:pt idx="288">
                  <c:v>5.4066905092347239E-2</c:v>
                </c:pt>
                <c:pt idx="289">
                  <c:v>6.1460253016032862E-2</c:v>
                </c:pt>
                <c:pt idx="290">
                  <c:v>5.9409316278133062E-2</c:v>
                </c:pt>
                <c:pt idx="291">
                  <c:v>3.174950071702809E-2</c:v>
                </c:pt>
                <c:pt idx="292">
                  <c:v>1.690097342176311E-2</c:v>
                </c:pt>
                <c:pt idx="293">
                  <c:v>8.5646063445232734E-3</c:v>
                </c:pt>
                <c:pt idx="294">
                  <c:v>2.5099444632193935E-2</c:v>
                </c:pt>
                <c:pt idx="295">
                  <c:v>2.4927400840000002E-2</c:v>
                </c:pt>
                <c:pt idx="296">
                  <c:v>3.0650488358796357E-2</c:v>
                </c:pt>
                <c:pt idx="297">
                  <c:v>1.2122115034471026E-2</c:v>
                </c:pt>
                <c:pt idx="298">
                  <c:v>2.1446644574710572E-2</c:v>
                </c:pt>
                <c:pt idx="299">
                  <c:v>1.9060190650894482E-2</c:v>
                </c:pt>
                <c:pt idx="300">
                  <c:v>3.6359956616005995E-2</c:v>
                </c:pt>
                <c:pt idx="301">
                  <c:v>2.795384288440661E-2</c:v>
                </c:pt>
                <c:pt idx="302">
                  <c:v>2.9474894032892829E-2</c:v>
                </c:pt>
                <c:pt idx="303">
                  <c:v>2.4727146485462592E-2</c:v>
                </c:pt>
                <c:pt idx="304">
                  <c:v>2.1740100310593258E-2</c:v>
                </c:pt>
                <c:pt idx="305">
                  <c:v>7.2058885950270213E-3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73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TransactionActivity!$N$2:$N$295</c:f>
              <c:numCache>
                <c:formatCode>m/d/yyyy</c:formatCode>
                <c:ptCount val="29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</c:numCache>
            </c:numRef>
          </c:cat>
          <c:val>
            <c:numRef>
              <c:f>TransactionActivity!$P$2:$P$295</c:f>
              <c:numCache>
                <c:formatCode>#,##0</c:formatCode>
                <c:ptCount val="294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43</c:v>
                </c:pt>
                <c:pt idx="6">
                  <c:v>29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50</c:v>
                </c:pt>
                <c:pt idx="11">
                  <c:v>95</c:v>
                </c:pt>
                <c:pt idx="12">
                  <c:v>44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61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29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103</c:v>
                </c:pt>
                <c:pt idx="45">
                  <c:v>106</c:v>
                </c:pt>
                <c:pt idx="46">
                  <c:v>74</c:v>
                </c:pt>
                <c:pt idx="47">
                  <c:v>172</c:v>
                </c:pt>
                <c:pt idx="48">
                  <c:v>101</c:v>
                </c:pt>
                <c:pt idx="49">
                  <c:v>84</c:v>
                </c:pt>
                <c:pt idx="50">
                  <c:v>137</c:v>
                </c:pt>
                <c:pt idx="51">
                  <c:v>102</c:v>
                </c:pt>
                <c:pt idx="52">
                  <c:v>120</c:v>
                </c:pt>
                <c:pt idx="53">
                  <c:v>133</c:v>
                </c:pt>
                <c:pt idx="54">
                  <c:v>144</c:v>
                </c:pt>
                <c:pt idx="55">
                  <c:v>124</c:v>
                </c:pt>
                <c:pt idx="56">
                  <c:v>128</c:v>
                </c:pt>
                <c:pt idx="57">
                  <c:v>159</c:v>
                </c:pt>
                <c:pt idx="58">
                  <c:v>140</c:v>
                </c:pt>
                <c:pt idx="59">
                  <c:v>212</c:v>
                </c:pt>
                <c:pt idx="60">
                  <c:v>124</c:v>
                </c:pt>
                <c:pt idx="61">
                  <c:v>128</c:v>
                </c:pt>
                <c:pt idx="62">
                  <c:v>142</c:v>
                </c:pt>
                <c:pt idx="63">
                  <c:v>158</c:v>
                </c:pt>
                <c:pt idx="64">
                  <c:v>173</c:v>
                </c:pt>
                <c:pt idx="65">
                  <c:v>207</c:v>
                </c:pt>
                <c:pt idx="66">
                  <c:v>188</c:v>
                </c:pt>
                <c:pt idx="67">
                  <c:v>203</c:v>
                </c:pt>
                <c:pt idx="68">
                  <c:v>241</c:v>
                </c:pt>
                <c:pt idx="69">
                  <c:v>168</c:v>
                </c:pt>
                <c:pt idx="70">
                  <c:v>180</c:v>
                </c:pt>
                <c:pt idx="71">
                  <c:v>240</c:v>
                </c:pt>
                <c:pt idx="72">
                  <c:v>178</c:v>
                </c:pt>
                <c:pt idx="73">
                  <c:v>133</c:v>
                </c:pt>
                <c:pt idx="74">
                  <c:v>196</c:v>
                </c:pt>
                <c:pt idx="75">
                  <c:v>148</c:v>
                </c:pt>
                <c:pt idx="76">
                  <c:v>157</c:v>
                </c:pt>
                <c:pt idx="77">
                  <c:v>196</c:v>
                </c:pt>
                <c:pt idx="78">
                  <c:v>167</c:v>
                </c:pt>
                <c:pt idx="79">
                  <c:v>178</c:v>
                </c:pt>
                <c:pt idx="80">
                  <c:v>170</c:v>
                </c:pt>
                <c:pt idx="81">
                  <c:v>147</c:v>
                </c:pt>
                <c:pt idx="82">
                  <c:v>155</c:v>
                </c:pt>
                <c:pt idx="83">
                  <c:v>230</c:v>
                </c:pt>
                <c:pt idx="84">
                  <c:v>165</c:v>
                </c:pt>
                <c:pt idx="85">
                  <c:v>145</c:v>
                </c:pt>
                <c:pt idx="86">
                  <c:v>174</c:v>
                </c:pt>
                <c:pt idx="87">
                  <c:v>167</c:v>
                </c:pt>
                <c:pt idx="88">
                  <c:v>194</c:v>
                </c:pt>
                <c:pt idx="89">
                  <c:v>210</c:v>
                </c:pt>
                <c:pt idx="90">
                  <c:v>181</c:v>
                </c:pt>
                <c:pt idx="91">
                  <c:v>197</c:v>
                </c:pt>
                <c:pt idx="92">
                  <c:v>151</c:v>
                </c:pt>
                <c:pt idx="93">
                  <c:v>128</c:v>
                </c:pt>
                <c:pt idx="94">
                  <c:v>128</c:v>
                </c:pt>
                <c:pt idx="95">
                  <c:v>154</c:v>
                </c:pt>
                <c:pt idx="96">
                  <c:v>109</c:v>
                </c:pt>
                <c:pt idx="97">
                  <c:v>90</c:v>
                </c:pt>
                <c:pt idx="98">
                  <c:v>77</c:v>
                </c:pt>
                <c:pt idx="99">
                  <c:v>97</c:v>
                </c:pt>
                <c:pt idx="100">
                  <c:v>92</c:v>
                </c:pt>
                <c:pt idx="101">
                  <c:v>98</c:v>
                </c:pt>
                <c:pt idx="102">
                  <c:v>101</c:v>
                </c:pt>
                <c:pt idx="103">
                  <c:v>81</c:v>
                </c:pt>
                <c:pt idx="104">
                  <c:v>81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50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76</c:v>
                </c:pt>
                <c:pt idx="118">
                  <c:v>69</c:v>
                </c:pt>
                <c:pt idx="119">
                  <c:v>140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80</c:v>
                </c:pt>
                <c:pt idx="124">
                  <c:v>94</c:v>
                </c:pt>
                <c:pt idx="125">
                  <c:v>127</c:v>
                </c:pt>
                <c:pt idx="126">
                  <c:v>100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224</c:v>
                </c:pt>
                <c:pt idx="132">
                  <c:v>109</c:v>
                </c:pt>
                <c:pt idx="133">
                  <c:v>105</c:v>
                </c:pt>
                <c:pt idx="134">
                  <c:v>131</c:v>
                </c:pt>
                <c:pt idx="135">
                  <c:v>144</c:v>
                </c:pt>
                <c:pt idx="136">
                  <c:v>163</c:v>
                </c:pt>
                <c:pt idx="137">
                  <c:v>201</c:v>
                </c:pt>
                <c:pt idx="138">
                  <c:v>161</c:v>
                </c:pt>
                <c:pt idx="139">
                  <c:v>152</c:v>
                </c:pt>
                <c:pt idx="140">
                  <c:v>163</c:v>
                </c:pt>
                <c:pt idx="141">
                  <c:v>159</c:v>
                </c:pt>
                <c:pt idx="142">
                  <c:v>127</c:v>
                </c:pt>
                <c:pt idx="143">
                  <c:v>234</c:v>
                </c:pt>
                <c:pt idx="144">
                  <c:v>120</c:v>
                </c:pt>
                <c:pt idx="145">
                  <c:v>140</c:v>
                </c:pt>
                <c:pt idx="146">
                  <c:v>178</c:v>
                </c:pt>
                <c:pt idx="147">
                  <c:v>144</c:v>
                </c:pt>
                <c:pt idx="148">
                  <c:v>173</c:v>
                </c:pt>
                <c:pt idx="149">
                  <c:v>192</c:v>
                </c:pt>
                <c:pt idx="150">
                  <c:v>171</c:v>
                </c:pt>
                <c:pt idx="151">
                  <c:v>188</c:v>
                </c:pt>
                <c:pt idx="152">
                  <c:v>153</c:v>
                </c:pt>
                <c:pt idx="153">
                  <c:v>166</c:v>
                </c:pt>
                <c:pt idx="154">
                  <c:v>218</c:v>
                </c:pt>
                <c:pt idx="155">
                  <c:v>367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186</c:v>
                </c:pt>
                <c:pt idx="160">
                  <c:v>196</c:v>
                </c:pt>
                <c:pt idx="161">
                  <c:v>254</c:v>
                </c:pt>
                <c:pt idx="162">
                  <c:v>197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196</c:v>
                </c:pt>
                <c:pt idx="167">
                  <c:v>365</c:v>
                </c:pt>
                <c:pt idx="168">
                  <c:v>185</c:v>
                </c:pt>
                <c:pt idx="169">
                  <c:v>160</c:v>
                </c:pt>
                <c:pt idx="170">
                  <c:v>220</c:v>
                </c:pt>
                <c:pt idx="171">
                  <c:v>198</c:v>
                </c:pt>
                <c:pt idx="172">
                  <c:v>235</c:v>
                </c:pt>
                <c:pt idx="173">
                  <c:v>272</c:v>
                </c:pt>
                <c:pt idx="174">
                  <c:v>275</c:v>
                </c:pt>
                <c:pt idx="175">
                  <c:v>236</c:v>
                </c:pt>
                <c:pt idx="176">
                  <c:v>264</c:v>
                </c:pt>
                <c:pt idx="177">
                  <c:v>295</c:v>
                </c:pt>
                <c:pt idx="178">
                  <c:v>240</c:v>
                </c:pt>
                <c:pt idx="179">
                  <c:v>394</c:v>
                </c:pt>
                <c:pt idx="180">
                  <c:v>234</c:v>
                </c:pt>
                <c:pt idx="181">
                  <c:v>200</c:v>
                </c:pt>
                <c:pt idx="182">
                  <c:v>240</c:v>
                </c:pt>
                <c:pt idx="183">
                  <c:v>227</c:v>
                </c:pt>
                <c:pt idx="184">
                  <c:v>249</c:v>
                </c:pt>
                <c:pt idx="185">
                  <c:v>300</c:v>
                </c:pt>
                <c:pt idx="186">
                  <c:v>297</c:v>
                </c:pt>
                <c:pt idx="187">
                  <c:v>262</c:v>
                </c:pt>
                <c:pt idx="188">
                  <c:v>291</c:v>
                </c:pt>
                <c:pt idx="189">
                  <c:v>312</c:v>
                </c:pt>
                <c:pt idx="190">
                  <c:v>246</c:v>
                </c:pt>
                <c:pt idx="191">
                  <c:v>422</c:v>
                </c:pt>
                <c:pt idx="192">
                  <c:v>235</c:v>
                </c:pt>
                <c:pt idx="193">
                  <c:v>230</c:v>
                </c:pt>
                <c:pt idx="194">
                  <c:v>290</c:v>
                </c:pt>
                <c:pt idx="195">
                  <c:v>215</c:v>
                </c:pt>
                <c:pt idx="196">
                  <c:v>270</c:v>
                </c:pt>
                <c:pt idx="197">
                  <c:v>366</c:v>
                </c:pt>
                <c:pt idx="198">
                  <c:v>273</c:v>
                </c:pt>
                <c:pt idx="199">
                  <c:v>293</c:v>
                </c:pt>
                <c:pt idx="200">
                  <c:v>326</c:v>
                </c:pt>
                <c:pt idx="201">
                  <c:v>279</c:v>
                </c:pt>
                <c:pt idx="202">
                  <c:v>312</c:v>
                </c:pt>
                <c:pt idx="203">
                  <c:v>382</c:v>
                </c:pt>
                <c:pt idx="204">
                  <c:v>284</c:v>
                </c:pt>
                <c:pt idx="205">
                  <c:v>209</c:v>
                </c:pt>
                <c:pt idx="206">
                  <c:v>271</c:v>
                </c:pt>
                <c:pt idx="207">
                  <c:v>239</c:v>
                </c:pt>
                <c:pt idx="208">
                  <c:v>278</c:v>
                </c:pt>
                <c:pt idx="209">
                  <c:v>364</c:v>
                </c:pt>
                <c:pt idx="210">
                  <c:v>267</c:v>
                </c:pt>
                <c:pt idx="211">
                  <c:v>298</c:v>
                </c:pt>
                <c:pt idx="212">
                  <c:v>290</c:v>
                </c:pt>
                <c:pt idx="213">
                  <c:v>308</c:v>
                </c:pt>
                <c:pt idx="214">
                  <c:v>276</c:v>
                </c:pt>
                <c:pt idx="215">
                  <c:v>346</c:v>
                </c:pt>
                <c:pt idx="216">
                  <c:v>274</c:v>
                </c:pt>
                <c:pt idx="217">
                  <c:v>238</c:v>
                </c:pt>
                <c:pt idx="218">
                  <c:v>276</c:v>
                </c:pt>
                <c:pt idx="219">
                  <c:v>249</c:v>
                </c:pt>
                <c:pt idx="220">
                  <c:v>275</c:v>
                </c:pt>
                <c:pt idx="221">
                  <c:v>310</c:v>
                </c:pt>
                <c:pt idx="222">
                  <c:v>306</c:v>
                </c:pt>
                <c:pt idx="223">
                  <c:v>344</c:v>
                </c:pt>
                <c:pt idx="224">
                  <c:v>246</c:v>
                </c:pt>
                <c:pt idx="225">
                  <c:v>323</c:v>
                </c:pt>
                <c:pt idx="226">
                  <c:v>325</c:v>
                </c:pt>
                <c:pt idx="227">
                  <c:v>395</c:v>
                </c:pt>
                <c:pt idx="228">
                  <c:v>241</c:v>
                </c:pt>
                <c:pt idx="229">
                  <c:v>228</c:v>
                </c:pt>
                <c:pt idx="230">
                  <c:v>257</c:v>
                </c:pt>
                <c:pt idx="231">
                  <c:v>246</c:v>
                </c:pt>
                <c:pt idx="232">
                  <c:v>317</c:v>
                </c:pt>
                <c:pt idx="233">
                  <c:v>336</c:v>
                </c:pt>
                <c:pt idx="234">
                  <c:v>315</c:v>
                </c:pt>
                <c:pt idx="235">
                  <c:v>345</c:v>
                </c:pt>
                <c:pt idx="236">
                  <c:v>346</c:v>
                </c:pt>
                <c:pt idx="237">
                  <c:v>312</c:v>
                </c:pt>
                <c:pt idx="238">
                  <c:v>291</c:v>
                </c:pt>
                <c:pt idx="239">
                  <c:v>430</c:v>
                </c:pt>
                <c:pt idx="240">
                  <c:v>272</c:v>
                </c:pt>
                <c:pt idx="241">
                  <c:v>242</c:v>
                </c:pt>
                <c:pt idx="242">
                  <c:v>216</c:v>
                </c:pt>
                <c:pt idx="243">
                  <c:v>124</c:v>
                </c:pt>
                <c:pt idx="244">
                  <c:v>107</c:v>
                </c:pt>
                <c:pt idx="245">
                  <c:v>143</c:v>
                </c:pt>
                <c:pt idx="246">
                  <c:v>159</c:v>
                </c:pt>
                <c:pt idx="247">
                  <c:v>152</c:v>
                </c:pt>
                <c:pt idx="248">
                  <c:v>226</c:v>
                </c:pt>
                <c:pt idx="249">
                  <c:v>259</c:v>
                </c:pt>
                <c:pt idx="250">
                  <c:v>225</c:v>
                </c:pt>
                <c:pt idx="251">
                  <c:v>480</c:v>
                </c:pt>
                <c:pt idx="252">
                  <c:v>235</c:v>
                </c:pt>
                <c:pt idx="253">
                  <c:v>194</c:v>
                </c:pt>
                <c:pt idx="254">
                  <c:v>264</c:v>
                </c:pt>
                <c:pt idx="255">
                  <c:v>333</c:v>
                </c:pt>
                <c:pt idx="256">
                  <c:v>311</c:v>
                </c:pt>
                <c:pt idx="257">
                  <c:v>382</c:v>
                </c:pt>
                <c:pt idx="258">
                  <c:v>359</c:v>
                </c:pt>
                <c:pt idx="259">
                  <c:v>403</c:v>
                </c:pt>
                <c:pt idx="260">
                  <c:v>418</c:v>
                </c:pt>
                <c:pt idx="261">
                  <c:v>414</c:v>
                </c:pt>
                <c:pt idx="262">
                  <c:v>408</c:v>
                </c:pt>
                <c:pt idx="263">
                  <c:v>799</c:v>
                </c:pt>
                <c:pt idx="264">
                  <c:v>272</c:v>
                </c:pt>
                <c:pt idx="265">
                  <c:v>287</c:v>
                </c:pt>
                <c:pt idx="266">
                  <c:v>376</c:v>
                </c:pt>
                <c:pt idx="267">
                  <c:v>350</c:v>
                </c:pt>
                <c:pt idx="268">
                  <c:v>350</c:v>
                </c:pt>
                <c:pt idx="269">
                  <c:v>428</c:v>
                </c:pt>
                <c:pt idx="270">
                  <c:v>333</c:v>
                </c:pt>
                <c:pt idx="271">
                  <c:v>315</c:v>
                </c:pt>
                <c:pt idx="272">
                  <c:v>300</c:v>
                </c:pt>
                <c:pt idx="273">
                  <c:v>261</c:v>
                </c:pt>
                <c:pt idx="274">
                  <c:v>248</c:v>
                </c:pt>
                <c:pt idx="275">
                  <c:v>284</c:v>
                </c:pt>
                <c:pt idx="276">
                  <c:v>145</c:v>
                </c:pt>
                <c:pt idx="277">
                  <c:v>141</c:v>
                </c:pt>
                <c:pt idx="278">
                  <c:v>179</c:v>
                </c:pt>
                <c:pt idx="279">
                  <c:v>129</c:v>
                </c:pt>
                <c:pt idx="280">
                  <c:v>156</c:v>
                </c:pt>
                <c:pt idx="281">
                  <c:v>210</c:v>
                </c:pt>
                <c:pt idx="282">
                  <c:v>151</c:v>
                </c:pt>
                <c:pt idx="283">
                  <c:v>195</c:v>
                </c:pt>
                <c:pt idx="284">
                  <c:v>197</c:v>
                </c:pt>
                <c:pt idx="285">
                  <c:v>193</c:v>
                </c:pt>
                <c:pt idx="286">
                  <c:v>154</c:v>
                </c:pt>
                <c:pt idx="287">
                  <c:v>244</c:v>
                </c:pt>
                <c:pt idx="288">
                  <c:v>143</c:v>
                </c:pt>
                <c:pt idx="289">
                  <c:v>140</c:v>
                </c:pt>
                <c:pt idx="290">
                  <c:v>153</c:v>
                </c:pt>
                <c:pt idx="291">
                  <c:v>175</c:v>
                </c:pt>
                <c:pt idx="292">
                  <c:v>180</c:v>
                </c:pt>
                <c:pt idx="29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F-4B2E-AAE6-8269B63C7B63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TransactionActivity!$N$2:$N$295</c:f>
              <c:numCache>
                <c:formatCode>m/d/yyyy</c:formatCode>
                <c:ptCount val="29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</c:numCache>
            </c:numRef>
          </c:cat>
          <c:val>
            <c:numRef>
              <c:f>TransactionActivity!$Q$2:$Q$295</c:f>
              <c:numCache>
                <c:formatCode>#,##0</c:formatCode>
                <c:ptCount val="294"/>
                <c:pt idx="0">
                  <c:v>174</c:v>
                </c:pt>
                <c:pt idx="1">
                  <c:v>128</c:v>
                </c:pt>
                <c:pt idx="2">
                  <c:v>194</c:v>
                </c:pt>
                <c:pt idx="3">
                  <c:v>157</c:v>
                </c:pt>
                <c:pt idx="4">
                  <c:v>176</c:v>
                </c:pt>
                <c:pt idx="5">
                  <c:v>201</c:v>
                </c:pt>
                <c:pt idx="6">
                  <c:v>176</c:v>
                </c:pt>
                <c:pt idx="7">
                  <c:v>197</c:v>
                </c:pt>
                <c:pt idx="8">
                  <c:v>182</c:v>
                </c:pt>
                <c:pt idx="9">
                  <c:v>173</c:v>
                </c:pt>
                <c:pt idx="10">
                  <c:v>154</c:v>
                </c:pt>
                <c:pt idx="11">
                  <c:v>238</c:v>
                </c:pt>
                <c:pt idx="12">
                  <c:v>205</c:v>
                </c:pt>
                <c:pt idx="13">
                  <c:v>188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312</c:v>
                </c:pt>
                <c:pt idx="24">
                  <c:v>291</c:v>
                </c:pt>
                <c:pt idx="25">
                  <c:v>253</c:v>
                </c:pt>
                <c:pt idx="26">
                  <c:v>306</c:v>
                </c:pt>
                <c:pt idx="27">
                  <c:v>330</c:v>
                </c:pt>
                <c:pt idx="28">
                  <c:v>410</c:v>
                </c:pt>
                <c:pt idx="29">
                  <c:v>360</c:v>
                </c:pt>
                <c:pt idx="30">
                  <c:v>385</c:v>
                </c:pt>
                <c:pt idx="31">
                  <c:v>427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464</c:v>
                </c:pt>
                <c:pt idx="40">
                  <c:v>455</c:v>
                </c:pt>
                <c:pt idx="41">
                  <c:v>483</c:v>
                </c:pt>
                <c:pt idx="42">
                  <c:v>484</c:v>
                </c:pt>
                <c:pt idx="43">
                  <c:v>511</c:v>
                </c:pt>
                <c:pt idx="44">
                  <c:v>483</c:v>
                </c:pt>
                <c:pt idx="45">
                  <c:v>550</c:v>
                </c:pt>
                <c:pt idx="46">
                  <c:v>444</c:v>
                </c:pt>
                <c:pt idx="47">
                  <c:v>635</c:v>
                </c:pt>
                <c:pt idx="48">
                  <c:v>527</c:v>
                </c:pt>
                <c:pt idx="49">
                  <c:v>438</c:v>
                </c:pt>
                <c:pt idx="50">
                  <c:v>634</c:v>
                </c:pt>
                <c:pt idx="51">
                  <c:v>601</c:v>
                </c:pt>
                <c:pt idx="52">
                  <c:v>570</c:v>
                </c:pt>
                <c:pt idx="53">
                  <c:v>676</c:v>
                </c:pt>
                <c:pt idx="54">
                  <c:v>680</c:v>
                </c:pt>
                <c:pt idx="55">
                  <c:v>631</c:v>
                </c:pt>
                <c:pt idx="56">
                  <c:v>609</c:v>
                </c:pt>
                <c:pt idx="57">
                  <c:v>589</c:v>
                </c:pt>
                <c:pt idx="58">
                  <c:v>624</c:v>
                </c:pt>
                <c:pt idx="59">
                  <c:v>710</c:v>
                </c:pt>
                <c:pt idx="60">
                  <c:v>617</c:v>
                </c:pt>
                <c:pt idx="61">
                  <c:v>527</c:v>
                </c:pt>
                <c:pt idx="62">
                  <c:v>690</c:v>
                </c:pt>
                <c:pt idx="63">
                  <c:v>610</c:v>
                </c:pt>
                <c:pt idx="64">
                  <c:v>603</c:v>
                </c:pt>
                <c:pt idx="65">
                  <c:v>814</c:v>
                </c:pt>
                <c:pt idx="66">
                  <c:v>573</c:v>
                </c:pt>
                <c:pt idx="67">
                  <c:v>615</c:v>
                </c:pt>
                <c:pt idx="68">
                  <c:v>713</c:v>
                </c:pt>
                <c:pt idx="69">
                  <c:v>592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559</c:v>
                </c:pt>
                <c:pt idx="76">
                  <c:v>674</c:v>
                </c:pt>
                <c:pt idx="77">
                  <c:v>747</c:v>
                </c:pt>
                <c:pt idx="78">
                  <c:v>602</c:v>
                </c:pt>
                <c:pt idx="79">
                  <c:v>601</c:v>
                </c:pt>
                <c:pt idx="80">
                  <c:v>577</c:v>
                </c:pt>
                <c:pt idx="81">
                  <c:v>607</c:v>
                </c:pt>
                <c:pt idx="82">
                  <c:v>588</c:v>
                </c:pt>
                <c:pt idx="83">
                  <c:v>736</c:v>
                </c:pt>
                <c:pt idx="84">
                  <c:v>658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807</c:v>
                </c:pt>
                <c:pt idx="89">
                  <c:v>768</c:v>
                </c:pt>
                <c:pt idx="90">
                  <c:v>735</c:v>
                </c:pt>
                <c:pt idx="91">
                  <c:v>796</c:v>
                </c:pt>
                <c:pt idx="92">
                  <c:v>640</c:v>
                </c:pt>
                <c:pt idx="93">
                  <c:v>666</c:v>
                </c:pt>
                <c:pt idx="94">
                  <c:v>619</c:v>
                </c:pt>
                <c:pt idx="95">
                  <c:v>692</c:v>
                </c:pt>
                <c:pt idx="96">
                  <c:v>603</c:v>
                </c:pt>
                <c:pt idx="97">
                  <c:v>535</c:v>
                </c:pt>
                <c:pt idx="98">
                  <c:v>586</c:v>
                </c:pt>
                <c:pt idx="99">
                  <c:v>534</c:v>
                </c:pt>
                <c:pt idx="100">
                  <c:v>601</c:v>
                </c:pt>
                <c:pt idx="101">
                  <c:v>655</c:v>
                </c:pt>
                <c:pt idx="102">
                  <c:v>597</c:v>
                </c:pt>
                <c:pt idx="103">
                  <c:v>549</c:v>
                </c:pt>
                <c:pt idx="104">
                  <c:v>527</c:v>
                </c:pt>
                <c:pt idx="105">
                  <c:v>496</c:v>
                </c:pt>
                <c:pt idx="106">
                  <c:v>380</c:v>
                </c:pt>
                <c:pt idx="107">
                  <c:v>574</c:v>
                </c:pt>
                <c:pt idx="108">
                  <c:v>316</c:v>
                </c:pt>
                <c:pt idx="109">
                  <c:v>331</c:v>
                </c:pt>
                <c:pt idx="110">
                  <c:v>375</c:v>
                </c:pt>
                <c:pt idx="111">
                  <c:v>368</c:v>
                </c:pt>
                <c:pt idx="112">
                  <c:v>405</c:v>
                </c:pt>
                <c:pt idx="113">
                  <c:v>488</c:v>
                </c:pt>
                <c:pt idx="114">
                  <c:v>447</c:v>
                </c:pt>
                <c:pt idx="115">
                  <c:v>405</c:v>
                </c:pt>
                <c:pt idx="116">
                  <c:v>449</c:v>
                </c:pt>
                <c:pt idx="117">
                  <c:v>428</c:v>
                </c:pt>
                <c:pt idx="118">
                  <c:v>397</c:v>
                </c:pt>
                <c:pt idx="119">
                  <c:v>672</c:v>
                </c:pt>
                <c:pt idx="120">
                  <c:v>433</c:v>
                </c:pt>
                <c:pt idx="121">
                  <c:v>432</c:v>
                </c:pt>
                <c:pt idx="122">
                  <c:v>587</c:v>
                </c:pt>
                <c:pt idx="123">
                  <c:v>589</c:v>
                </c:pt>
                <c:pt idx="124">
                  <c:v>485</c:v>
                </c:pt>
                <c:pt idx="125">
                  <c:v>647</c:v>
                </c:pt>
                <c:pt idx="126">
                  <c:v>577</c:v>
                </c:pt>
                <c:pt idx="127">
                  <c:v>589</c:v>
                </c:pt>
                <c:pt idx="128">
                  <c:v>616</c:v>
                </c:pt>
                <c:pt idx="129">
                  <c:v>559</c:v>
                </c:pt>
                <c:pt idx="130">
                  <c:v>595</c:v>
                </c:pt>
                <c:pt idx="131">
                  <c:v>985</c:v>
                </c:pt>
                <c:pt idx="132">
                  <c:v>525</c:v>
                </c:pt>
                <c:pt idx="133">
                  <c:v>512</c:v>
                </c:pt>
                <c:pt idx="134">
                  <c:v>804</c:v>
                </c:pt>
                <c:pt idx="135">
                  <c:v>739</c:v>
                </c:pt>
                <c:pt idx="136">
                  <c:v>787</c:v>
                </c:pt>
                <c:pt idx="137">
                  <c:v>875</c:v>
                </c:pt>
                <c:pt idx="138">
                  <c:v>712</c:v>
                </c:pt>
                <c:pt idx="139">
                  <c:v>771</c:v>
                </c:pt>
                <c:pt idx="140">
                  <c:v>753</c:v>
                </c:pt>
                <c:pt idx="141">
                  <c:v>667</c:v>
                </c:pt>
                <c:pt idx="142">
                  <c:v>707</c:v>
                </c:pt>
                <c:pt idx="143">
                  <c:v>1087</c:v>
                </c:pt>
                <c:pt idx="144">
                  <c:v>604</c:v>
                </c:pt>
                <c:pt idx="145">
                  <c:v>705</c:v>
                </c:pt>
                <c:pt idx="146">
                  <c:v>905</c:v>
                </c:pt>
                <c:pt idx="147">
                  <c:v>794</c:v>
                </c:pt>
                <c:pt idx="148">
                  <c:v>942</c:v>
                </c:pt>
                <c:pt idx="149">
                  <c:v>992</c:v>
                </c:pt>
                <c:pt idx="150">
                  <c:v>831</c:v>
                </c:pt>
                <c:pt idx="151">
                  <c:v>996</c:v>
                </c:pt>
                <c:pt idx="152">
                  <c:v>873</c:v>
                </c:pt>
                <c:pt idx="153">
                  <c:v>964</c:v>
                </c:pt>
                <c:pt idx="154">
                  <c:v>969</c:v>
                </c:pt>
                <c:pt idx="155">
                  <c:v>1651</c:v>
                </c:pt>
                <c:pt idx="156">
                  <c:v>735</c:v>
                </c:pt>
                <c:pt idx="157">
                  <c:v>720</c:v>
                </c:pt>
                <c:pt idx="158">
                  <c:v>1033</c:v>
                </c:pt>
                <c:pt idx="159">
                  <c:v>1030</c:v>
                </c:pt>
                <c:pt idx="160">
                  <c:v>1214</c:v>
                </c:pt>
                <c:pt idx="161">
                  <c:v>1188</c:v>
                </c:pt>
                <c:pt idx="162">
                  <c:v>1153</c:v>
                </c:pt>
                <c:pt idx="163">
                  <c:v>1176</c:v>
                </c:pt>
                <c:pt idx="164">
                  <c:v>1104</c:v>
                </c:pt>
                <c:pt idx="165">
                  <c:v>1188</c:v>
                </c:pt>
                <c:pt idx="166">
                  <c:v>939</c:v>
                </c:pt>
                <c:pt idx="167">
                  <c:v>1491</c:v>
                </c:pt>
                <c:pt idx="168">
                  <c:v>1035</c:v>
                </c:pt>
                <c:pt idx="169">
                  <c:v>965</c:v>
                </c:pt>
                <c:pt idx="170">
                  <c:v>1057</c:v>
                </c:pt>
                <c:pt idx="171">
                  <c:v>1089</c:v>
                </c:pt>
                <c:pt idx="172">
                  <c:v>1195</c:v>
                </c:pt>
                <c:pt idx="173">
                  <c:v>1350</c:v>
                </c:pt>
                <c:pt idx="174">
                  <c:v>1225</c:v>
                </c:pt>
                <c:pt idx="175">
                  <c:v>1202</c:v>
                </c:pt>
                <c:pt idx="176">
                  <c:v>1174</c:v>
                </c:pt>
                <c:pt idx="177">
                  <c:v>1281</c:v>
                </c:pt>
                <c:pt idx="178">
                  <c:v>1059</c:v>
                </c:pt>
                <c:pt idx="179">
                  <c:v>1566</c:v>
                </c:pt>
                <c:pt idx="180">
                  <c:v>1037</c:v>
                </c:pt>
                <c:pt idx="181">
                  <c:v>1049</c:v>
                </c:pt>
                <c:pt idx="182">
                  <c:v>1253</c:v>
                </c:pt>
                <c:pt idx="183">
                  <c:v>1222</c:v>
                </c:pt>
                <c:pt idx="184">
                  <c:v>1180</c:v>
                </c:pt>
                <c:pt idx="185">
                  <c:v>1448</c:v>
                </c:pt>
                <c:pt idx="186">
                  <c:v>1396</c:v>
                </c:pt>
                <c:pt idx="187">
                  <c:v>1208</c:v>
                </c:pt>
                <c:pt idx="188">
                  <c:v>1255</c:v>
                </c:pt>
                <c:pt idx="189">
                  <c:v>1329</c:v>
                </c:pt>
                <c:pt idx="190">
                  <c:v>1234</c:v>
                </c:pt>
                <c:pt idx="191">
                  <c:v>1701</c:v>
                </c:pt>
                <c:pt idx="192">
                  <c:v>1129</c:v>
                </c:pt>
                <c:pt idx="193">
                  <c:v>1107</c:v>
                </c:pt>
                <c:pt idx="194">
                  <c:v>1491</c:v>
                </c:pt>
                <c:pt idx="195">
                  <c:v>1360</c:v>
                </c:pt>
                <c:pt idx="196">
                  <c:v>1397</c:v>
                </c:pt>
                <c:pt idx="197">
                  <c:v>1534</c:v>
                </c:pt>
                <c:pt idx="198">
                  <c:v>1256</c:v>
                </c:pt>
                <c:pt idx="199">
                  <c:v>1336</c:v>
                </c:pt>
                <c:pt idx="200">
                  <c:v>1325</c:v>
                </c:pt>
                <c:pt idx="201">
                  <c:v>1215</c:v>
                </c:pt>
                <c:pt idx="202">
                  <c:v>1190</c:v>
                </c:pt>
                <c:pt idx="203">
                  <c:v>1411</c:v>
                </c:pt>
                <c:pt idx="204">
                  <c:v>1138</c:v>
                </c:pt>
                <c:pt idx="205">
                  <c:v>859</c:v>
                </c:pt>
                <c:pt idx="206">
                  <c:v>1113</c:v>
                </c:pt>
                <c:pt idx="207">
                  <c:v>720</c:v>
                </c:pt>
                <c:pt idx="208">
                  <c:v>852</c:v>
                </c:pt>
                <c:pt idx="209">
                  <c:v>1034</c:v>
                </c:pt>
                <c:pt idx="210">
                  <c:v>847</c:v>
                </c:pt>
                <c:pt idx="211">
                  <c:v>963</c:v>
                </c:pt>
                <c:pt idx="212">
                  <c:v>867</c:v>
                </c:pt>
                <c:pt idx="213">
                  <c:v>979</c:v>
                </c:pt>
                <c:pt idx="214">
                  <c:v>923</c:v>
                </c:pt>
                <c:pt idx="215">
                  <c:v>989</c:v>
                </c:pt>
                <c:pt idx="216">
                  <c:v>920</c:v>
                </c:pt>
                <c:pt idx="217">
                  <c:v>748</c:v>
                </c:pt>
                <c:pt idx="218">
                  <c:v>1084</c:v>
                </c:pt>
                <c:pt idx="219">
                  <c:v>1213</c:v>
                </c:pt>
                <c:pt idx="220">
                  <c:v>1282</c:v>
                </c:pt>
                <c:pt idx="221">
                  <c:v>1239</c:v>
                </c:pt>
                <c:pt idx="222">
                  <c:v>1105</c:v>
                </c:pt>
                <c:pt idx="223">
                  <c:v>1168</c:v>
                </c:pt>
                <c:pt idx="224">
                  <c:v>981</c:v>
                </c:pt>
                <c:pt idx="225">
                  <c:v>1153</c:v>
                </c:pt>
                <c:pt idx="226">
                  <c:v>1023</c:v>
                </c:pt>
                <c:pt idx="227">
                  <c:v>1246</c:v>
                </c:pt>
                <c:pt idx="228">
                  <c:v>1014</c:v>
                </c:pt>
                <c:pt idx="229">
                  <c:v>860</c:v>
                </c:pt>
                <c:pt idx="230">
                  <c:v>1041</c:v>
                </c:pt>
                <c:pt idx="231">
                  <c:v>1076</c:v>
                </c:pt>
                <c:pt idx="232">
                  <c:v>1201</c:v>
                </c:pt>
                <c:pt idx="233">
                  <c:v>1124</c:v>
                </c:pt>
                <c:pt idx="234">
                  <c:v>1148</c:v>
                </c:pt>
                <c:pt idx="235">
                  <c:v>1196</c:v>
                </c:pt>
                <c:pt idx="236">
                  <c:v>1253</c:v>
                </c:pt>
                <c:pt idx="237">
                  <c:v>1353</c:v>
                </c:pt>
                <c:pt idx="238">
                  <c:v>1119</c:v>
                </c:pt>
                <c:pt idx="239">
                  <c:v>1520</c:v>
                </c:pt>
                <c:pt idx="240">
                  <c:v>1258</c:v>
                </c:pt>
                <c:pt idx="241">
                  <c:v>1039</c:v>
                </c:pt>
                <c:pt idx="242">
                  <c:v>970</c:v>
                </c:pt>
                <c:pt idx="243">
                  <c:v>640</c:v>
                </c:pt>
                <c:pt idx="244">
                  <c:v>598</c:v>
                </c:pt>
                <c:pt idx="245">
                  <c:v>748</c:v>
                </c:pt>
                <c:pt idx="246">
                  <c:v>912</c:v>
                </c:pt>
                <c:pt idx="247">
                  <c:v>926</c:v>
                </c:pt>
                <c:pt idx="248">
                  <c:v>1097</c:v>
                </c:pt>
                <c:pt idx="249">
                  <c:v>1141</c:v>
                </c:pt>
                <c:pt idx="250">
                  <c:v>1105</c:v>
                </c:pt>
                <c:pt idx="251">
                  <c:v>1943</c:v>
                </c:pt>
                <c:pt idx="252">
                  <c:v>1098</c:v>
                </c:pt>
                <c:pt idx="253">
                  <c:v>1125</c:v>
                </c:pt>
                <c:pt idx="254">
                  <c:v>1570</c:v>
                </c:pt>
                <c:pt idx="255">
                  <c:v>1568</c:v>
                </c:pt>
                <c:pt idx="256">
                  <c:v>1629</c:v>
                </c:pt>
                <c:pt idx="257">
                  <c:v>1926</c:v>
                </c:pt>
                <c:pt idx="258">
                  <c:v>1760</c:v>
                </c:pt>
                <c:pt idx="259">
                  <c:v>1841</c:v>
                </c:pt>
                <c:pt idx="260">
                  <c:v>1862</c:v>
                </c:pt>
                <c:pt idx="261">
                  <c:v>1880</c:v>
                </c:pt>
                <c:pt idx="262">
                  <c:v>1899</c:v>
                </c:pt>
                <c:pt idx="263">
                  <c:v>3027</c:v>
                </c:pt>
                <c:pt idx="264">
                  <c:v>1468</c:v>
                </c:pt>
                <c:pt idx="265">
                  <c:v>1466</c:v>
                </c:pt>
                <c:pt idx="266">
                  <c:v>1938</c:v>
                </c:pt>
                <c:pt idx="267">
                  <c:v>1875</c:v>
                </c:pt>
                <c:pt idx="268">
                  <c:v>1802</c:v>
                </c:pt>
                <c:pt idx="269">
                  <c:v>2007</c:v>
                </c:pt>
                <c:pt idx="270">
                  <c:v>1573</c:v>
                </c:pt>
                <c:pt idx="271">
                  <c:v>1595</c:v>
                </c:pt>
                <c:pt idx="272">
                  <c:v>1492</c:v>
                </c:pt>
                <c:pt idx="273">
                  <c:v>1340</c:v>
                </c:pt>
                <c:pt idx="274">
                  <c:v>1214</c:v>
                </c:pt>
                <c:pt idx="275">
                  <c:v>1445</c:v>
                </c:pt>
                <c:pt idx="276">
                  <c:v>1041</c:v>
                </c:pt>
                <c:pt idx="277">
                  <c:v>895</c:v>
                </c:pt>
                <c:pt idx="278">
                  <c:v>1179</c:v>
                </c:pt>
                <c:pt idx="279">
                  <c:v>965</c:v>
                </c:pt>
                <c:pt idx="280">
                  <c:v>1202</c:v>
                </c:pt>
                <c:pt idx="281">
                  <c:v>1227</c:v>
                </c:pt>
                <c:pt idx="282">
                  <c:v>984</c:v>
                </c:pt>
                <c:pt idx="283">
                  <c:v>1116</c:v>
                </c:pt>
                <c:pt idx="284">
                  <c:v>1102</c:v>
                </c:pt>
                <c:pt idx="285">
                  <c:v>1178</c:v>
                </c:pt>
                <c:pt idx="286">
                  <c:v>1070</c:v>
                </c:pt>
                <c:pt idx="287">
                  <c:v>1204</c:v>
                </c:pt>
                <c:pt idx="288">
                  <c:v>972</c:v>
                </c:pt>
                <c:pt idx="289">
                  <c:v>810</c:v>
                </c:pt>
                <c:pt idx="290">
                  <c:v>932</c:v>
                </c:pt>
                <c:pt idx="291">
                  <c:v>1083</c:v>
                </c:pt>
                <c:pt idx="292">
                  <c:v>1221</c:v>
                </c:pt>
                <c:pt idx="293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F-4B2E-AAE6-8269B63C7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47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TransactionActivity!$N$98:$N$295</c:f>
              <c:numCache>
                <c:formatCode>m/d/yyyy</c:formatCode>
                <c:ptCount val="19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TransactionActivity!$W$98:$W$295</c:f>
              <c:numCache>
                <c:formatCode>0.00%</c:formatCode>
                <c:ptCount val="198"/>
                <c:pt idx="0">
                  <c:v>1.4044943820224719E-2</c:v>
                </c:pt>
                <c:pt idx="1">
                  <c:v>2.4E-2</c:v>
                </c:pt>
                <c:pt idx="2">
                  <c:v>3.0165912518853696E-2</c:v>
                </c:pt>
                <c:pt idx="3">
                  <c:v>2.2187004754358162E-2</c:v>
                </c:pt>
                <c:pt idx="4">
                  <c:v>1.875901875901876E-2</c:v>
                </c:pt>
                <c:pt idx="5">
                  <c:v>3.1872509960159362E-2</c:v>
                </c:pt>
                <c:pt idx="6">
                  <c:v>2.4355300859598854E-2</c:v>
                </c:pt>
                <c:pt idx="7">
                  <c:v>4.6031746031746035E-2</c:v>
                </c:pt>
                <c:pt idx="8">
                  <c:v>6.5789473684210523E-2</c:v>
                </c:pt>
                <c:pt idx="9">
                  <c:v>6.9026548672566371E-2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0.12362637362637363</c:v>
                </c:pt>
                <c:pt idx="14">
                  <c:v>0.2023529411764706</c:v>
                </c:pt>
                <c:pt idx="15">
                  <c:v>0.20143884892086331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0.1875</c:v>
                </c:pt>
                <c:pt idx="19">
                  <c:v>0.22173913043478261</c:v>
                </c:pt>
                <c:pt idx="20">
                  <c:v>0.20576923076923076</c:v>
                </c:pt>
                <c:pt idx="21">
                  <c:v>0.21031746031746032</c:v>
                </c:pt>
                <c:pt idx="22">
                  <c:v>0.23175965665236051</c:v>
                </c:pt>
                <c:pt idx="23">
                  <c:v>0.20566502463054187</c:v>
                </c:pt>
                <c:pt idx="24">
                  <c:v>0.24948875255623723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0.28550074738415543</c:v>
                </c:pt>
                <c:pt idx="28">
                  <c:v>0.25906735751295334</c:v>
                </c:pt>
                <c:pt idx="29">
                  <c:v>0.25710594315245477</c:v>
                </c:pt>
                <c:pt idx="30">
                  <c:v>0.2570162481536189</c:v>
                </c:pt>
                <c:pt idx="31">
                  <c:v>0.27906976744186046</c:v>
                </c:pt>
                <c:pt idx="32">
                  <c:v>0.27188328912466841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0.23655913978494625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0.29411764705882354</c:v>
                </c:pt>
                <c:pt idx="39">
                  <c:v>0.25481313703284258</c:v>
                </c:pt>
                <c:pt idx="40">
                  <c:v>0.2431578947368421</c:v>
                </c:pt>
                <c:pt idx="41">
                  <c:v>0.2100371747211896</c:v>
                </c:pt>
                <c:pt idx="42">
                  <c:v>0.22680412371134021</c:v>
                </c:pt>
                <c:pt idx="43">
                  <c:v>0.22968580715059589</c:v>
                </c:pt>
                <c:pt idx="44">
                  <c:v>0.2183406113537118</c:v>
                </c:pt>
                <c:pt idx="45">
                  <c:v>0.19854721549636803</c:v>
                </c:pt>
                <c:pt idx="46">
                  <c:v>0.23980815347721823</c:v>
                </c:pt>
                <c:pt idx="47">
                  <c:v>0.22255866767600302</c:v>
                </c:pt>
                <c:pt idx="48">
                  <c:v>0.20027624309392264</c:v>
                </c:pt>
                <c:pt idx="49">
                  <c:v>0.22603550295857988</c:v>
                </c:pt>
                <c:pt idx="50">
                  <c:v>0.21514312096029548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0.20059880239520958</c:v>
                </c:pt>
                <c:pt idx="55">
                  <c:v>0.17483108108108109</c:v>
                </c:pt>
                <c:pt idx="56">
                  <c:v>0.20370370370370369</c:v>
                </c:pt>
                <c:pt idx="57">
                  <c:v>0.15221238938053097</c:v>
                </c:pt>
                <c:pt idx="58">
                  <c:v>0.14827295703454085</c:v>
                </c:pt>
                <c:pt idx="59">
                  <c:v>0.1313181367690783</c:v>
                </c:pt>
                <c:pt idx="60">
                  <c:v>0.16319444444444445</c:v>
                </c:pt>
                <c:pt idx="61">
                  <c:v>0.16487455197132617</c:v>
                </c:pt>
                <c:pt idx="62">
                  <c:v>0.17121588089330025</c:v>
                </c:pt>
                <c:pt idx="63">
                  <c:v>0.14144736842105263</c:v>
                </c:pt>
                <c:pt idx="64">
                  <c:v>0.14468085106382977</c:v>
                </c:pt>
                <c:pt idx="65">
                  <c:v>0.14285714285714285</c:v>
                </c:pt>
                <c:pt idx="66">
                  <c:v>0.1111111111111111</c:v>
                </c:pt>
                <c:pt idx="67">
                  <c:v>0.142353770260747</c:v>
                </c:pt>
                <c:pt idx="68">
                  <c:v>0.11683320522674866</c:v>
                </c:pt>
                <c:pt idx="69">
                  <c:v>0.1105598866052445</c:v>
                </c:pt>
                <c:pt idx="70">
                  <c:v>0.14361233480176211</c:v>
                </c:pt>
                <c:pt idx="71">
                  <c:v>0.10668103448275862</c:v>
                </c:pt>
                <c:pt idx="72">
                  <c:v>9.8360655737704916E-2</c:v>
                </c:pt>
                <c:pt idx="73">
                  <c:v>8.2666666666666666E-2</c:v>
                </c:pt>
                <c:pt idx="74">
                  <c:v>0.10415035238841033</c:v>
                </c:pt>
                <c:pt idx="75">
                  <c:v>0.11965811965811966</c:v>
                </c:pt>
                <c:pt idx="76">
                  <c:v>9.0909090909090912E-2</c:v>
                </c:pt>
                <c:pt idx="77">
                  <c:v>9.0012330456226877E-2</c:v>
                </c:pt>
                <c:pt idx="78">
                  <c:v>8.0666666666666664E-2</c:v>
                </c:pt>
                <c:pt idx="79">
                  <c:v>7.37134909596662E-2</c:v>
                </c:pt>
                <c:pt idx="80">
                  <c:v>7.6495132127955487E-2</c:v>
                </c:pt>
                <c:pt idx="81">
                  <c:v>6.4086294416243653E-2</c:v>
                </c:pt>
                <c:pt idx="82">
                  <c:v>7.4672825250192462E-2</c:v>
                </c:pt>
                <c:pt idx="83">
                  <c:v>6.4795918367346939E-2</c:v>
                </c:pt>
                <c:pt idx="84">
                  <c:v>5.7435090479937057E-2</c:v>
                </c:pt>
                <c:pt idx="85">
                  <c:v>5.7646116893514815E-2</c:v>
                </c:pt>
                <c:pt idx="86">
                  <c:v>6.4300066979236431E-2</c:v>
                </c:pt>
                <c:pt idx="87">
                  <c:v>6.1421670117322288E-2</c:v>
                </c:pt>
                <c:pt idx="88">
                  <c:v>6.3680895731280621E-2</c:v>
                </c:pt>
                <c:pt idx="89">
                  <c:v>5.8924485125858121E-2</c:v>
                </c:pt>
                <c:pt idx="90">
                  <c:v>5.5522740696987594E-2</c:v>
                </c:pt>
                <c:pt idx="91">
                  <c:v>5.3741496598639457E-2</c:v>
                </c:pt>
                <c:pt idx="92">
                  <c:v>4.9805950840879687E-2</c:v>
                </c:pt>
                <c:pt idx="93">
                  <c:v>4.3875685557586835E-2</c:v>
                </c:pt>
                <c:pt idx="94">
                  <c:v>4.4594594594594597E-2</c:v>
                </c:pt>
                <c:pt idx="95">
                  <c:v>5.5110692416391896E-2</c:v>
                </c:pt>
                <c:pt idx="96">
                  <c:v>4.6920821114369501E-2</c:v>
                </c:pt>
                <c:pt idx="97">
                  <c:v>4.2632759910246822E-2</c:v>
                </c:pt>
                <c:pt idx="98">
                  <c:v>4.6603032004491861E-2</c:v>
                </c:pt>
                <c:pt idx="99">
                  <c:v>5.015873015873016E-2</c:v>
                </c:pt>
                <c:pt idx="100">
                  <c:v>4.3791241751649668E-2</c:v>
                </c:pt>
                <c:pt idx="101">
                  <c:v>3.8421052631578946E-2</c:v>
                </c:pt>
                <c:pt idx="102">
                  <c:v>2.6160889470241987E-2</c:v>
                </c:pt>
                <c:pt idx="103">
                  <c:v>3.6218538980969918E-2</c:v>
                </c:pt>
                <c:pt idx="104">
                  <c:v>2.7861901877649909E-2</c:v>
                </c:pt>
                <c:pt idx="105">
                  <c:v>2.2757697456492636E-2</c:v>
                </c:pt>
                <c:pt idx="106">
                  <c:v>3.0625832223701729E-2</c:v>
                </c:pt>
                <c:pt idx="107">
                  <c:v>3.3463469046291133E-2</c:v>
                </c:pt>
                <c:pt idx="108">
                  <c:v>2.0393811533052038E-2</c:v>
                </c:pt>
                <c:pt idx="109">
                  <c:v>1.8726591760299626E-2</c:v>
                </c:pt>
                <c:pt idx="110">
                  <c:v>2.6734104046242775E-2</c:v>
                </c:pt>
                <c:pt idx="111">
                  <c:v>1.5641293013555789E-2</c:v>
                </c:pt>
                <c:pt idx="112">
                  <c:v>1.5044247787610619E-2</c:v>
                </c:pt>
                <c:pt idx="113">
                  <c:v>9.2989985693848354E-3</c:v>
                </c:pt>
                <c:pt idx="114">
                  <c:v>1.3464991023339317E-2</c:v>
                </c:pt>
                <c:pt idx="115">
                  <c:v>1.1895321173671689E-2</c:v>
                </c:pt>
                <c:pt idx="116">
                  <c:v>1.3828867761452032E-2</c:v>
                </c:pt>
                <c:pt idx="117">
                  <c:v>1.6317016317016316E-2</c:v>
                </c:pt>
                <c:pt idx="118">
                  <c:v>1.9182652210175146E-2</c:v>
                </c:pt>
                <c:pt idx="119">
                  <c:v>1.7977528089887642E-2</c:v>
                </c:pt>
                <c:pt idx="120">
                  <c:v>1.5912897822445562E-2</c:v>
                </c:pt>
                <c:pt idx="121">
                  <c:v>1.1156186612576065E-2</c:v>
                </c:pt>
                <c:pt idx="122">
                  <c:v>1.6176470588235296E-2</c:v>
                </c:pt>
                <c:pt idx="123">
                  <c:v>1.7099863201094391E-2</c:v>
                </c:pt>
                <c:pt idx="124">
                  <c:v>1.2202954399486191E-2</c:v>
                </c:pt>
                <c:pt idx="125">
                  <c:v>1.6139444803098774E-2</c:v>
                </c:pt>
                <c:pt idx="126">
                  <c:v>1.3465627214741318E-2</c:v>
                </c:pt>
                <c:pt idx="127">
                  <c:v>1.0582010582010581E-2</c:v>
                </c:pt>
                <c:pt idx="128">
                  <c:v>1.3039934800325998E-2</c:v>
                </c:pt>
                <c:pt idx="129">
                  <c:v>9.485094850948509E-3</c:v>
                </c:pt>
                <c:pt idx="130">
                  <c:v>1.112759643916914E-2</c:v>
                </c:pt>
                <c:pt idx="131">
                  <c:v>1.0968921389396709E-2</c:v>
                </c:pt>
                <c:pt idx="132">
                  <c:v>1.4342629482071713E-2</c:v>
                </c:pt>
                <c:pt idx="133">
                  <c:v>1.2867647058823529E-2</c:v>
                </c:pt>
                <c:pt idx="134">
                  <c:v>1.4637904468412942E-2</c:v>
                </c:pt>
                <c:pt idx="135">
                  <c:v>1.3615733736762481E-2</c:v>
                </c:pt>
                <c:pt idx="136">
                  <c:v>1.4492753623188406E-2</c:v>
                </c:pt>
                <c:pt idx="137">
                  <c:v>1.1643835616438357E-2</c:v>
                </c:pt>
                <c:pt idx="138">
                  <c:v>1.5721120984278879E-2</c:v>
                </c:pt>
                <c:pt idx="139">
                  <c:v>9.7339390006489293E-3</c:v>
                </c:pt>
                <c:pt idx="140">
                  <c:v>1.1882426516572859E-2</c:v>
                </c:pt>
                <c:pt idx="141">
                  <c:v>9.0090090090090089E-3</c:v>
                </c:pt>
                <c:pt idx="142">
                  <c:v>1.4184397163120567E-2</c:v>
                </c:pt>
                <c:pt idx="143">
                  <c:v>1.3333333333333334E-2</c:v>
                </c:pt>
                <c:pt idx="144">
                  <c:v>1.1764705882352941E-2</c:v>
                </c:pt>
                <c:pt idx="145">
                  <c:v>1.092896174863388E-2</c:v>
                </c:pt>
                <c:pt idx="146">
                  <c:v>1.6020236087689713E-2</c:v>
                </c:pt>
                <c:pt idx="147">
                  <c:v>9.1623036649214652E-3</c:v>
                </c:pt>
                <c:pt idx="148">
                  <c:v>1.1347517730496455E-2</c:v>
                </c:pt>
                <c:pt idx="149">
                  <c:v>1.5712682379349047E-2</c:v>
                </c:pt>
                <c:pt idx="150">
                  <c:v>1.5873015873015872E-2</c:v>
                </c:pt>
                <c:pt idx="151">
                  <c:v>1.2987012987012988E-2</c:v>
                </c:pt>
                <c:pt idx="152">
                  <c:v>1.2849584278155708E-2</c:v>
                </c:pt>
                <c:pt idx="153">
                  <c:v>1.1428571428571429E-2</c:v>
                </c:pt>
                <c:pt idx="154">
                  <c:v>2.3308270676691729E-2</c:v>
                </c:pt>
                <c:pt idx="155">
                  <c:v>1.5270326042096575E-2</c:v>
                </c:pt>
                <c:pt idx="156">
                  <c:v>2.0255063765941484E-2</c:v>
                </c:pt>
                <c:pt idx="157">
                  <c:v>1.4404852160727824E-2</c:v>
                </c:pt>
                <c:pt idx="158">
                  <c:v>1.3086150490730643E-2</c:v>
                </c:pt>
                <c:pt idx="159">
                  <c:v>1.0520778537611783E-2</c:v>
                </c:pt>
                <c:pt idx="160">
                  <c:v>1.3917525773195877E-2</c:v>
                </c:pt>
                <c:pt idx="161">
                  <c:v>1.8197573656845753E-2</c:v>
                </c:pt>
                <c:pt idx="162">
                  <c:v>1.4157621519584709E-2</c:v>
                </c:pt>
                <c:pt idx="163">
                  <c:v>1.3368983957219251E-2</c:v>
                </c:pt>
                <c:pt idx="164">
                  <c:v>1.2719298245614035E-2</c:v>
                </c:pt>
                <c:pt idx="165">
                  <c:v>1.2205754141238012E-2</c:v>
                </c:pt>
                <c:pt idx="166">
                  <c:v>1.0403120936280884E-2</c:v>
                </c:pt>
                <c:pt idx="167">
                  <c:v>7.8410872974385773E-3</c:v>
                </c:pt>
                <c:pt idx="168">
                  <c:v>1.0344827586206896E-2</c:v>
                </c:pt>
                <c:pt idx="169">
                  <c:v>1.0838562464346835E-2</c:v>
                </c:pt>
                <c:pt idx="170">
                  <c:v>1.2100259291270527E-2</c:v>
                </c:pt>
                <c:pt idx="171">
                  <c:v>1.2134831460674157E-2</c:v>
                </c:pt>
                <c:pt idx="172">
                  <c:v>1.2546468401486989E-2</c:v>
                </c:pt>
                <c:pt idx="173">
                  <c:v>9.4455852156057497E-3</c:v>
                </c:pt>
                <c:pt idx="174">
                  <c:v>1.416579223504722E-2</c:v>
                </c:pt>
                <c:pt idx="175">
                  <c:v>1.2041884816753926E-2</c:v>
                </c:pt>
                <c:pt idx="176">
                  <c:v>1.6741071428571428E-2</c:v>
                </c:pt>
                <c:pt idx="177">
                  <c:v>1.4990630855715179E-2</c:v>
                </c:pt>
                <c:pt idx="178">
                  <c:v>1.1627906976744186E-2</c:v>
                </c:pt>
                <c:pt idx="179">
                  <c:v>1.3880855986119144E-2</c:v>
                </c:pt>
                <c:pt idx="180">
                  <c:v>1.433389544688027E-2</c:v>
                </c:pt>
                <c:pt idx="181">
                  <c:v>1.4478764478764479E-2</c:v>
                </c:pt>
                <c:pt idx="182">
                  <c:v>1.7673048600883652E-2</c:v>
                </c:pt>
                <c:pt idx="183">
                  <c:v>2.1023765996343691E-2</c:v>
                </c:pt>
                <c:pt idx="184">
                  <c:v>1.4727540500736377E-2</c:v>
                </c:pt>
                <c:pt idx="185">
                  <c:v>1.2526096033402923E-2</c:v>
                </c:pt>
                <c:pt idx="186">
                  <c:v>2.0264317180616741E-2</c:v>
                </c:pt>
                <c:pt idx="187">
                  <c:v>1.7543859649122806E-2</c:v>
                </c:pt>
                <c:pt idx="188">
                  <c:v>1.3086989992301771E-2</c:v>
                </c:pt>
                <c:pt idx="189">
                  <c:v>1.6046681254558718E-2</c:v>
                </c:pt>
                <c:pt idx="190">
                  <c:v>2.6143790849673203E-2</c:v>
                </c:pt>
                <c:pt idx="191">
                  <c:v>2.4171270718232045E-2</c:v>
                </c:pt>
                <c:pt idx="192">
                  <c:v>2.062780269058296E-2</c:v>
                </c:pt>
                <c:pt idx="193">
                  <c:v>1.5789473684210527E-2</c:v>
                </c:pt>
                <c:pt idx="194">
                  <c:v>1.935483870967742E-2</c:v>
                </c:pt>
                <c:pt idx="195">
                  <c:v>2.5437201907790145E-2</c:v>
                </c:pt>
                <c:pt idx="196">
                  <c:v>1.2134189864382585E-2</c:v>
                </c:pt>
                <c:pt idx="197">
                  <c:v>1.2172284644194757E-2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8-497E-8ECC-F12305350DED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TransactionActivity!$N$98:$N$295</c:f>
              <c:numCache>
                <c:formatCode>m/d/yyyy</c:formatCode>
                <c:ptCount val="19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TransactionActivity!$X$98:$X$295</c:f>
              <c:numCache>
                <c:formatCode>0.00%</c:formatCode>
                <c:ptCount val="198"/>
                <c:pt idx="0">
                  <c:v>2.8089887640449437E-3</c:v>
                </c:pt>
                <c:pt idx="1">
                  <c:v>4.7999999999999996E-3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2.6560424966799467E-3</c:v>
                </c:pt>
                <c:pt idx="6">
                  <c:v>5.7306590257879654E-3</c:v>
                </c:pt>
                <c:pt idx="7">
                  <c:v>9.5238095238095247E-3</c:v>
                </c:pt>
                <c:pt idx="8">
                  <c:v>6.5789473684210523E-3</c:v>
                </c:pt>
                <c:pt idx="9">
                  <c:v>1.0619469026548672E-2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1.098901098901099E-2</c:v>
                </c:pt>
                <c:pt idx="14">
                  <c:v>4.2352941176470586E-2</c:v>
                </c:pt>
                <c:pt idx="15">
                  <c:v>2.8776978417266189E-2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2.8225806451612902E-2</c:v>
                </c:pt>
                <c:pt idx="19">
                  <c:v>3.6956521739130437E-2</c:v>
                </c:pt>
                <c:pt idx="20">
                  <c:v>6.1538461538461542E-2</c:v>
                </c:pt>
                <c:pt idx="21">
                  <c:v>6.9444444444444448E-2</c:v>
                </c:pt>
                <c:pt idx="22">
                  <c:v>6.0085836909871244E-2</c:v>
                </c:pt>
                <c:pt idx="23">
                  <c:v>5.7881773399014777E-2</c:v>
                </c:pt>
                <c:pt idx="24">
                  <c:v>3.8854805725971372E-2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5.4263565891472867E-2</c:v>
                </c:pt>
                <c:pt idx="30">
                  <c:v>5.9084194977843424E-2</c:v>
                </c:pt>
                <c:pt idx="31">
                  <c:v>4.7965116279069769E-2</c:v>
                </c:pt>
                <c:pt idx="32">
                  <c:v>5.1724137931034482E-2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5.5417700578990904E-2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7.4866310160427801E-2</c:v>
                </c:pt>
                <c:pt idx="39">
                  <c:v>7.1347678369195922E-2</c:v>
                </c:pt>
                <c:pt idx="40">
                  <c:v>6.3157894736842107E-2</c:v>
                </c:pt>
                <c:pt idx="41">
                  <c:v>6.7843866171003714E-2</c:v>
                </c:pt>
                <c:pt idx="42">
                  <c:v>5.9564719358533788E-2</c:v>
                </c:pt>
                <c:pt idx="43">
                  <c:v>5.7421451787648972E-2</c:v>
                </c:pt>
                <c:pt idx="44">
                  <c:v>5.8951965065502182E-2</c:v>
                </c:pt>
                <c:pt idx="45">
                  <c:v>6.2953995157384993E-2</c:v>
                </c:pt>
                <c:pt idx="46">
                  <c:v>3.9568345323741004E-2</c:v>
                </c:pt>
                <c:pt idx="47">
                  <c:v>4.7691143073429219E-2</c:v>
                </c:pt>
                <c:pt idx="48">
                  <c:v>3.591160220994475E-2</c:v>
                </c:pt>
                <c:pt idx="49">
                  <c:v>5.3254437869822487E-2</c:v>
                </c:pt>
                <c:pt idx="50">
                  <c:v>4.339796860572484E-2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5.7884231536926151E-2</c:v>
                </c:pt>
                <c:pt idx="55">
                  <c:v>3.4628378378378379E-2</c:v>
                </c:pt>
                <c:pt idx="56">
                  <c:v>3.8986354775828458E-2</c:v>
                </c:pt>
                <c:pt idx="57">
                  <c:v>3.7168141592920353E-2</c:v>
                </c:pt>
                <c:pt idx="58">
                  <c:v>4.8862679022746422E-2</c:v>
                </c:pt>
                <c:pt idx="59">
                  <c:v>3.4687809712586719E-2</c:v>
                </c:pt>
                <c:pt idx="60">
                  <c:v>4.7453703703703706E-2</c:v>
                </c:pt>
                <c:pt idx="61">
                  <c:v>3.5842293906810034E-2</c:v>
                </c:pt>
                <c:pt idx="62">
                  <c:v>2.8949545078577336E-2</c:v>
                </c:pt>
                <c:pt idx="63">
                  <c:v>3.125E-2</c:v>
                </c:pt>
                <c:pt idx="64">
                  <c:v>3.4751773049645392E-2</c:v>
                </c:pt>
                <c:pt idx="65">
                  <c:v>3.3287101248266296E-2</c:v>
                </c:pt>
                <c:pt idx="66">
                  <c:v>3.4814814814814812E-2</c:v>
                </c:pt>
                <c:pt idx="67">
                  <c:v>2.9598308668076109E-2</c:v>
                </c:pt>
                <c:pt idx="68">
                  <c:v>2.536510376633359E-2</c:v>
                </c:pt>
                <c:pt idx="69">
                  <c:v>2.4096385542168676E-2</c:v>
                </c:pt>
                <c:pt idx="70">
                  <c:v>3.8766519823788544E-2</c:v>
                </c:pt>
                <c:pt idx="71">
                  <c:v>4.0409482758620691E-2</c:v>
                </c:pt>
                <c:pt idx="72">
                  <c:v>2.7868852459016394E-2</c:v>
                </c:pt>
                <c:pt idx="73">
                  <c:v>2.2222222222222223E-2</c:v>
                </c:pt>
                <c:pt idx="74">
                  <c:v>2.5841816758026624E-2</c:v>
                </c:pt>
                <c:pt idx="75">
                  <c:v>1.9425019425019424E-2</c:v>
                </c:pt>
                <c:pt idx="76">
                  <c:v>3.4265734265734267E-2</c:v>
                </c:pt>
                <c:pt idx="77">
                  <c:v>2.0345252774352653E-2</c:v>
                </c:pt>
                <c:pt idx="78">
                  <c:v>2.0666666666666667E-2</c:v>
                </c:pt>
                <c:pt idx="79">
                  <c:v>1.1821974965229486E-2</c:v>
                </c:pt>
                <c:pt idx="80">
                  <c:v>1.6689847009735744E-2</c:v>
                </c:pt>
                <c:pt idx="81">
                  <c:v>1.6497461928934011E-2</c:v>
                </c:pt>
                <c:pt idx="82">
                  <c:v>1.3086989992301771E-2</c:v>
                </c:pt>
                <c:pt idx="83">
                  <c:v>1.9387755102040816E-2</c:v>
                </c:pt>
                <c:pt idx="84">
                  <c:v>1.5735641227380016E-2</c:v>
                </c:pt>
                <c:pt idx="85">
                  <c:v>1.0408326661329063E-2</c:v>
                </c:pt>
                <c:pt idx="86">
                  <c:v>1.4735432016075016E-2</c:v>
                </c:pt>
                <c:pt idx="87">
                  <c:v>1.4492753623188406E-2</c:v>
                </c:pt>
                <c:pt idx="88">
                  <c:v>1.3995801259622114E-2</c:v>
                </c:pt>
                <c:pt idx="89">
                  <c:v>1.3157894736842105E-2</c:v>
                </c:pt>
                <c:pt idx="90">
                  <c:v>1.3585351447135264E-2</c:v>
                </c:pt>
                <c:pt idx="91">
                  <c:v>1.4285714285714285E-2</c:v>
                </c:pt>
                <c:pt idx="92">
                  <c:v>1.2289780077619664E-2</c:v>
                </c:pt>
                <c:pt idx="93">
                  <c:v>1.2187690432663011E-2</c:v>
                </c:pt>
                <c:pt idx="94">
                  <c:v>1.5540540540540541E-2</c:v>
                </c:pt>
                <c:pt idx="95">
                  <c:v>1.4130946773433821E-2</c:v>
                </c:pt>
                <c:pt idx="96">
                  <c:v>9.5307917888563052E-3</c:v>
                </c:pt>
                <c:pt idx="97">
                  <c:v>8.2273747195213166E-3</c:v>
                </c:pt>
                <c:pt idx="98">
                  <c:v>1.1229646266142616E-2</c:v>
                </c:pt>
                <c:pt idx="99">
                  <c:v>6.9841269841269841E-3</c:v>
                </c:pt>
                <c:pt idx="100">
                  <c:v>1.3797240551889621E-2</c:v>
                </c:pt>
                <c:pt idx="101">
                  <c:v>1.2105263157894737E-2</c:v>
                </c:pt>
                <c:pt idx="102">
                  <c:v>1.1772400261608895E-2</c:v>
                </c:pt>
                <c:pt idx="103">
                  <c:v>8.5942295887047274E-3</c:v>
                </c:pt>
                <c:pt idx="104">
                  <c:v>1.4536644457904301E-2</c:v>
                </c:pt>
                <c:pt idx="105">
                  <c:v>1.2717536813922356E-2</c:v>
                </c:pt>
                <c:pt idx="106">
                  <c:v>1.0652463382157125E-2</c:v>
                </c:pt>
                <c:pt idx="107">
                  <c:v>1.0596765197992191E-2</c:v>
                </c:pt>
                <c:pt idx="108">
                  <c:v>1.1251758087201125E-2</c:v>
                </c:pt>
                <c:pt idx="109">
                  <c:v>8.4269662921348312E-3</c:v>
                </c:pt>
                <c:pt idx="110">
                  <c:v>9.3930635838150294E-3</c:v>
                </c:pt>
                <c:pt idx="111">
                  <c:v>9.384775808133473E-3</c:v>
                </c:pt>
                <c:pt idx="112">
                  <c:v>1.3274336283185841E-2</c:v>
                </c:pt>
                <c:pt idx="113">
                  <c:v>1.7882689556509301E-2</c:v>
                </c:pt>
                <c:pt idx="114">
                  <c:v>9.8743267504488325E-3</c:v>
                </c:pt>
                <c:pt idx="115">
                  <c:v>1.4274385408406027E-2</c:v>
                </c:pt>
                <c:pt idx="116">
                  <c:v>1.1235955056179775E-2</c:v>
                </c:pt>
                <c:pt idx="117">
                  <c:v>1.0878010878010878E-2</c:v>
                </c:pt>
                <c:pt idx="118">
                  <c:v>1.6680567139282735E-2</c:v>
                </c:pt>
                <c:pt idx="119">
                  <c:v>1.1985018726591761E-2</c:v>
                </c:pt>
                <c:pt idx="120">
                  <c:v>1.0887772194304857E-2</c:v>
                </c:pt>
                <c:pt idx="121">
                  <c:v>1.0141987829614604E-2</c:v>
                </c:pt>
                <c:pt idx="122">
                  <c:v>8.8235294117647058E-3</c:v>
                </c:pt>
                <c:pt idx="123">
                  <c:v>8.8919288645690833E-3</c:v>
                </c:pt>
                <c:pt idx="124">
                  <c:v>1.0276172125883108E-2</c:v>
                </c:pt>
                <c:pt idx="125">
                  <c:v>1.355713363460297E-2</c:v>
                </c:pt>
                <c:pt idx="126">
                  <c:v>9.2133238837703753E-3</c:v>
                </c:pt>
                <c:pt idx="127">
                  <c:v>1.1904761904761904E-2</c:v>
                </c:pt>
                <c:pt idx="128">
                  <c:v>8.9649551752241236E-3</c:v>
                </c:pt>
                <c:pt idx="129">
                  <c:v>8.8075880758807581E-3</c:v>
                </c:pt>
                <c:pt idx="130">
                  <c:v>1.2611275964391691E-2</c:v>
                </c:pt>
                <c:pt idx="131">
                  <c:v>7.9219987812309562E-3</c:v>
                </c:pt>
                <c:pt idx="132">
                  <c:v>9.5617529880478083E-3</c:v>
                </c:pt>
                <c:pt idx="133">
                  <c:v>9.1911764705882356E-3</c:v>
                </c:pt>
                <c:pt idx="134">
                  <c:v>6.9337442218798152E-3</c:v>
                </c:pt>
                <c:pt idx="135">
                  <c:v>7.5642965204236008E-3</c:v>
                </c:pt>
                <c:pt idx="136">
                  <c:v>1.0540184453227932E-2</c:v>
                </c:pt>
                <c:pt idx="137">
                  <c:v>4.7945205479452057E-3</c:v>
                </c:pt>
                <c:pt idx="138">
                  <c:v>6.8352699931647299E-3</c:v>
                </c:pt>
                <c:pt idx="139">
                  <c:v>5.8403634003893574E-3</c:v>
                </c:pt>
                <c:pt idx="140">
                  <c:v>6.2539086929330832E-3</c:v>
                </c:pt>
                <c:pt idx="141">
                  <c:v>4.2042042042042043E-3</c:v>
                </c:pt>
                <c:pt idx="142">
                  <c:v>4.2553191489361703E-3</c:v>
                </c:pt>
                <c:pt idx="143">
                  <c:v>6.1538461538461538E-3</c:v>
                </c:pt>
                <c:pt idx="144">
                  <c:v>3.2679738562091504E-3</c:v>
                </c:pt>
                <c:pt idx="145">
                  <c:v>6.2451209992193599E-3</c:v>
                </c:pt>
                <c:pt idx="146">
                  <c:v>4.2158516020236085E-3</c:v>
                </c:pt>
                <c:pt idx="147">
                  <c:v>3.9267015706806281E-3</c:v>
                </c:pt>
                <c:pt idx="148">
                  <c:v>8.5106382978723406E-3</c:v>
                </c:pt>
                <c:pt idx="149">
                  <c:v>8.9786756453423128E-3</c:v>
                </c:pt>
                <c:pt idx="150">
                  <c:v>7.4696545284780582E-3</c:v>
                </c:pt>
                <c:pt idx="151">
                  <c:v>3.7105751391465678E-3</c:v>
                </c:pt>
                <c:pt idx="152">
                  <c:v>5.2910052910052907E-3</c:v>
                </c:pt>
                <c:pt idx="153">
                  <c:v>7.8571428571428577E-3</c:v>
                </c:pt>
                <c:pt idx="154">
                  <c:v>3.7593984962406013E-3</c:v>
                </c:pt>
                <c:pt idx="155">
                  <c:v>6.6033842344201408E-3</c:v>
                </c:pt>
                <c:pt idx="156">
                  <c:v>5.2513128282070517E-3</c:v>
                </c:pt>
                <c:pt idx="157">
                  <c:v>1.5163002274450341E-3</c:v>
                </c:pt>
                <c:pt idx="158">
                  <c:v>6.5430752453653216E-3</c:v>
                </c:pt>
                <c:pt idx="159">
                  <c:v>5.2603892688058915E-3</c:v>
                </c:pt>
                <c:pt idx="160">
                  <c:v>3.6082474226804126E-3</c:v>
                </c:pt>
                <c:pt idx="161">
                  <c:v>3.0329289428076256E-3</c:v>
                </c:pt>
                <c:pt idx="162">
                  <c:v>5.6630486078338843E-3</c:v>
                </c:pt>
                <c:pt idx="163">
                  <c:v>4.4563279857397506E-3</c:v>
                </c:pt>
                <c:pt idx="164">
                  <c:v>3.5087719298245615E-3</c:v>
                </c:pt>
                <c:pt idx="165">
                  <c:v>3.9232781168265039E-3</c:v>
                </c:pt>
                <c:pt idx="166">
                  <c:v>2.6007802340702211E-3</c:v>
                </c:pt>
                <c:pt idx="167">
                  <c:v>5.2273915316257188E-3</c:v>
                </c:pt>
                <c:pt idx="168">
                  <c:v>4.5977011494252873E-3</c:v>
                </c:pt>
                <c:pt idx="169">
                  <c:v>5.1340559041642897E-3</c:v>
                </c:pt>
                <c:pt idx="170">
                  <c:v>6.0501296456352636E-3</c:v>
                </c:pt>
                <c:pt idx="171">
                  <c:v>4.4943820224719105E-3</c:v>
                </c:pt>
                <c:pt idx="172">
                  <c:v>4.1821561338289959E-3</c:v>
                </c:pt>
                <c:pt idx="173">
                  <c:v>4.517453798767967E-3</c:v>
                </c:pt>
                <c:pt idx="174">
                  <c:v>4.1972717733473244E-3</c:v>
                </c:pt>
                <c:pt idx="175">
                  <c:v>4.1884816753926706E-3</c:v>
                </c:pt>
                <c:pt idx="176">
                  <c:v>7.8125E-3</c:v>
                </c:pt>
                <c:pt idx="177">
                  <c:v>7.4953154278575894E-3</c:v>
                </c:pt>
                <c:pt idx="178">
                  <c:v>9.575923392612859E-3</c:v>
                </c:pt>
                <c:pt idx="179">
                  <c:v>8.6755349913244656E-3</c:v>
                </c:pt>
                <c:pt idx="180">
                  <c:v>7.5885328836424954E-3</c:v>
                </c:pt>
                <c:pt idx="181">
                  <c:v>6.7567567567567571E-3</c:v>
                </c:pt>
                <c:pt idx="182">
                  <c:v>7.3637702503681884E-3</c:v>
                </c:pt>
                <c:pt idx="183">
                  <c:v>4.570383912248629E-3</c:v>
                </c:pt>
                <c:pt idx="184">
                  <c:v>2.9455081001472753E-3</c:v>
                </c:pt>
                <c:pt idx="185">
                  <c:v>1.1134307585247043E-2</c:v>
                </c:pt>
                <c:pt idx="186">
                  <c:v>7.9295154185022032E-3</c:v>
                </c:pt>
                <c:pt idx="187">
                  <c:v>5.3394355453852023E-3</c:v>
                </c:pt>
                <c:pt idx="188">
                  <c:v>1.0007698229407237E-2</c:v>
                </c:pt>
                <c:pt idx="189">
                  <c:v>1.1670313639679067E-2</c:v>
                </c:pt>
                <c:pt idx="190">
                  <c:v>8.9869281045751627E-3</c:v>
                </c:pt>
                <c:pt idx="191">
                  <c:v>1.6574585635359115E-2</c:v>
                </c:pt>
                <c:pt idx="192">
                  <c:v>1.1659192825112108E-2</c:v>
                </c:pt>
                <c:pt idx="193">
                  <c:v>7.3684210526315788E-3</c:v>
                </c:pt>
                <c:pt idx="194">
                  <c:v>1.2903225806451613E-2</c:v>
                </c:pt>
                <c:pt idx="195">
                  <c:v>1.192368839427663E-2</c:v>
                </c:pt>
                <c:pt idx="196">
                  <c:v>8.5653104925053538E-3</c:v>
                </c:pt>
                <c:pt idx="197">
                  <c:v>1.6853932584269662E-2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8-497E-8ECC-F1230535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473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24459442569678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TransactionActivity!$N$2:$N$295</c:f>
              <c:numCache>
                <c:formatCode>m/d/yyyy</c:formatCode>
                <c:ptCount val="29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</c:numCache>
            </c:numRef>
          </c:cat>
          <c:val>
            <c:numRef>
              <c:f>TransactionActivity!$S$2:$S$295</c:f>
              <c:numCache>
                <c:formatCode>"$"#,##0</c:formatCode>
                <c:ptCount val="294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259313500</c:v>
                </c:pt>
                <c:pt idx="4">
                  <c:v>792720240</c:v>
                </c:pt>
                <c:pt idx="5">
                  <c:v>496138017</c:v>
                </c:pt>
                <c:pt idx="6">
                  <c:v>461127450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1310788612</c:v>
                </c:pt>
                <c:pt idx="11">
                  <c:v>1704592856</c:v>
                </c:pt>
                <c:pt idx="12">
                  <c:v>846161805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758339395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360107020</c:v>
                </c:pt>
                <c:pt idx="26">
                  <c:v>662942256</c:v>
                </c:pt>
                <c:pt idx="27">
                  <c:v>380774125</c:v>
                </c:pt>
                <c:pt idx="28">
                  <c:v>835738933</c:v>
                </c:pt>
                <c:pt idx="29">
                  <c:v>1048136117</c:v>
                </c:pt>
                <c:pt idx="30">
                  <c:v>586986455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887790033</c:v>
                </c:pt>
                <c:pt idx="34">
                  <c:v>885371948</c:v>
                </c:pt>
                <c:pt idx="35">
                  <c:v>1797116576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1555292380</c:v>
                </c:pt>
                <c:pt idx="43">
                  <c:v>1633482643</c:v>
                </c:pt>
                <c:pt idx="44">
                  <c:v>1523860028</c:v>
                </c:pt>
                <c:pt idx="45">
                  <c:v>1481356941</c:v>
                </c:pt>
                <c:pt idx="46">
                  <c:v>1006806043</c:v>
                </c:pt>
                <c:pt idx="47">
                  <c:v>4143062897</c:v>
                </c:pt>
                <c:pt idx="48">
                  <c:v>1196809658</c:v>
                </c:pt>
                <c:pt idx="49">
                  <c:v>1600887596</c:v>
                </c:pt>
                <c:pt idx="50">
                  <c:v>1793880414</c:v>
                </c:pt>
                <c:pt idx="51">
                  <c:v>2749473185</c:v>
                </c:pt>
                <c:pt idx="52">
                  <c:v>1681048977</c:v>
                </c:pt>
                <c:pt idx="53">
                  <c:v>2281627197</c:v>
                </c:pt>
                <c:pt idx="54">
                  <c:v>2349780392</c:v>
                </c:pt>
                <c:pt idx="55">
                  <c:v>3389045540</c:v>
                </c:pt>
                <c:pt idx="56">
                  <c:v>3049758248</c:v>
                </c:pt>
                <c:pt idx="57">
                  <c:v>2814311928</c:v>
                </c:pt>
                <c:pt idx="58">
                  <c:v>2533825911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2221277353</c:v>
                </c:pt>
                <c:pt idx="62">
                  <c:v>3047068046</c:v>
                </c:pt>
                <c:pt idx="63">
                  <c:v>3639157823</c:v>
                </c:pt>
                <c:pt idx="64">
                  <c:v>3817692545</c:v>
                </c:pt>
                <c:pt idx="65">
                  <c:v>3811053598</c:v>
                </c:pt>
                <c:pt idx="66">
                  <c:v>4333538235</c:v>
                </c:pt>
                <c:pt idx="67">
                  <c:v>4118556191</c:v>
                </c:pt>
                <c:pt idx="68">
                  <c:v>6517154594</c:v>
                </c:pt>
                <c:pt idx="69">
                  <c:v>3934637451</c:v>
                </c:pt>
                <c:pt idx="70">
                  <c:v>5212849716</c:v>
                </c:pt>
                <c:pt idx="71">
                  <c:v>5994297007</c:v>
                </c:pt>
                <c:pt idx="72">
                  <c:v>3967669726</c:v>
                </c:pt>
                <c:pt idx="73">
                  <c:v>3555720078</c:v>
                </c:pt>
                <c:pt idx="74">
                  <c:v>4700786328</c:v>
                </c:pt>
                <c:pt idx="75">
                  <c:v>4651967824</c:v>
                </c:pt>
                <c:pt idx="76">
                  <c:v>3561207567</c:v>
                </c:pt>
                <c:pt idx="77">
                  <c:v>5290868525</c:v>
                </c:pt>
                <c:pt idx="78">
                  <c:v>3692254718</c:v>
                </c:pt>
                <c:pt idx="79">
                  <c:v>5306313114</c:v>
                </c:pt>
                <c:pt idx="80">
                  <c:v>6110151079</c:v>
                </c:pt>
                <c:pt idx="81">
                  <c:v>3082316999</c:v>
                </c:pt>
                <c:pt idx="82">
                  <c:v>3794614442</c:v>
                </c:pt>
                <c:pt idx="83">
                  <c:v>7506516733</c:v>
                </c:pt>
                <c:pt idx="84">
                  <c:v>6128147271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4457465065</c:v>
                </c:pt>
                <c:pt idx="88">
                  <c:v>5418716967</c:v>
                </c:pt>
                <c:pt idx="89">
                  <c:v>6265713252</c:v>
                </c:pt>
                <c:pt idx="90">
                  <c:v>5605457103</c:v>
                </c:pt>
                <c:pt idx="91">
                  <c:v>5470247880</c:v>
                </c:pt>
                <c:pt idx="92">
                  <c:v>3846415947</c:v>
                </c:pt>
                <c:pt idx="93">
                  <c:v>3196220775</c:v>
                </c:pt>
                <c:pt idx="94">
                  <c:v>3134630980</c:v>
                </c:pt>
                <c:pt idx="95">
                  <c:v>5689990061</c:v>
                </c:pt>
                <c:pt idx="96">
                  <c:v>2032698538</c:v>
                </c:pt>
                <c:pt idx="97">
                  <c:v>2087953423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1917353187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803548045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999062217</c:v>
                </c:pt>
                <c:pt idx="118">
                  <c:v>770683677</c:v>
                </c:pt>
                <c:pt idx="119">
                  <c:v>1911177810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879341503</c:v>
                </c:pt>
                <c:pt idx="124">
                  <c:v>1540771833</c:v>
                </c:pt>
                <c:pt idx="125">
                  <c:v>2365587023</c:v>
                </c:pt>
                <c:pt idx="126">
                  <c:v>1360537137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2453119267</c:v>
                </c:pt>
                <c:pt idx="131">
                  <c:v>4193767521</c:v>
                </c:pt>
                <c:pt idx="132">
                  <c:v>1719103837</c:v>
                </c:pt>
                <c:pt idx="133">
                  <c:v>2794259079</c:v>
                </c:pt>
                <c:pt idx="134">
                  <c:v>2031801715</c:v>
                </c:pt>
                <c:pt idx="135">
                  <c:v>2392940585</c:v>
                </c:pt>
                <c:pt idx="136">
                  <c:v>3954346368</c:v>
                </c:pt>
                <c:pt idx="137">
                  <c:v>4147338074</c:v>
                </c:pt>
                <c:pt idx="138">
                  <c:v>3017616781</c:v>
                </c:pt>
                <c:pt idx="139">
                  <c:v>3463333249</c:v>
                </c:pt>
                <c:pt idx="140">
                  <c:v>3537351161</c:v>
                </c:pt>
                <c:pt idx="141">
                  <c:v>3629298919</c:v>
                </c:pt>
                <c:pt idx="142">
                  <c:v>2716884837</c:v>
                </c:pt>
                <c:pt idx="143">
                  <c:v>5499538393</c:v>
                </c:pt>
                <c:pt idx="144">
                  <c:v>2616274237</c:v>
                </c:pt>
                <c:pt idx="145">
                  <c:v>2633773178</c:v>
                </c:pt>
                <c:pt idx="146">
                  <c:v>3663780260</c:v>
                </c:pt>
                <c:pt idx="147">
                  <c:v>2728459331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3884452916</c:v>
                </c:pt>
                <c:pt idx="151">
                  <c:v>4221788288</c:v>
                </c:pt>
                <c:pt idx="152">
                  <c:v>3450112723</c:v>
                </c:pt>
                <c:pt idx="153">
                  <c:v>3257484568</c:v>
                </c:pt>
                <c:pt idx="154">
                  <c:v>4219763677</c:v>
                </c:pt>
                <c:pt idx="155">
                  <c:v>7619985192</c:v>
                </c:pt>
                <c:pt idx="156">
                  <c:v>2461785628</c:v>
                </c:pt>
                <c:pt idx="157">
                  <c:v>1997601470</c:v>
                </c:pt>
                <c:pt idx="158">
                  <c:v>3847185165</c:v>
                </c:pt>
                <c:pt idx="159">
                  <c:v>4256290763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3962875958</c:v>
                </c:pt>
                <c:pt idx="163">
                  <c:v>4969190656</c:v>
                </c:pt>
                <c:pt idx="164">
                  <c:v>4881118303</c:v>
                </c:pt>
                <c:pt idx="165">
                  <c:v>6764582929</c:v>
                </c:pt>
                <c:pt idx="166">
                  <c:v>4375133265</c:v>
                </c:pt>
                <c:pt idx="167">
                  <c:v>8321814505</c:v>
                </c:pt>
                <c:pt idx="168">
                  <c:v>2815449647</c:v>
                </c:pt>
                <c:pt idx="169">
                  <c:v>3192574356</c:v>
                </c:pt>
                <c:pt idx="170">
                  <c:v>4615058638</c:v>
                </c:pt>
                <c:pt idx="171">
                  <c:v>4183934502</c:v>
                </c:pt>
                <c:pt idx="172">
                  <c:v>5616718415</c:v>
                </c:pt>
                <c:pt idx="173">
                  <c:v>10220372768</c:v>
                </c:pt>
                <c:pt idx="174">
                  <c:v>7247833082</c:v>
                </c:pt>
                <c:pt idx="175">
                  <c:v>6067053069</c:v>
                </c:pt>
                <c:pt idx="176">
                  <c:v>6251698492</c:v>
                </c:pt>
                <c:pt idx="177">
                  <c:v>8287101991</c:v>
                </c:pt>
                <c:pt idx="178">
                  <c:v>6177798892</c:v>
                </c:pt>
                <c:pt idx="179">
                  <c:v>10570061185</c:v>
                </c:pt>
                <c:pt idx="180">
                  <c:v>7017390943</c:v>
                </c:pt>
                <c:pt idx="181">
                  <c:v>5427775569</c:v>
                </c:pt>
                <c:pt idx="182">
                  <c:v>6069985866</c:v>
                </c:pt>
                <c:pt idx="183">
                  <c:v>4910710353</c:v>
                </c:pt>
                <c:pt idx="184">
                  <c:v>8795223008</c:v>
                </c:pt>
                <c:pt idx="185">
                  <c:v>8781705048</c:v>
                </c:pt>
                <c:pt idx="186">
                  <c:v>6425012621</c:v>
                </c:pt>
                <c:pt idx="187">
                  <c:v>8124500783</c:v>
                </c:pt>
                <c:pt idx="188">
                  <c:v>7163504299</c:v>
                </c:pt>
                <c:pt idx="189">
                  <c:v>7865747513</c:v>
                </c:pt>
                <c:pt idx="190">
                  <c:v>5899514167</c:v>
                </c:pt>
                <c:pt idx="191">
                  <c:v>16202743175</c:v>
                </c:pt>
                <c:pt idx="192">
                  <c:v>5822127751</c:v>
                </c:pt>
                <c:pt idx="193">
                  <c:v>5495698082</c:v>
                </c:pt>
                <c:pt idx="194">
                  <c:v>6361075451</c:v>
                </c:pt>
                <c:pt idx="195">
                  <c:v>4324820130</c:v>
                </c:pt>
                <c:pt idx="196">
                  <c:v>5855580263</c:v>
                </c:pt>
                <c:pt idx="197">
                  <c:v>12833444832</c:v>
                </c:pt>
                <c:pt idx="198">
                  <c:v>7928947440</c:v>
                </c:pt>
                <c:pt idx="199">
                  <c:v>8231337950</c:v>
                </c:pt>
                <c:pt idx="200">
                  <c:v>9145383555</c:v>
                </c:pt>
                <c:pt idx="201">
                  <c:v>8381248886</c:v>
                </c:pt>
                <c:pt idx="202">
                  <c:v>9411181931</c:v>
                </c:pt>
                <c:pt idx="203">
                  <c:v>11498076287</c:v>
                </c:pt>
                <c:pt idx="204">
                  <c:v>8014614336</c:v>
                </c:pt>
                <c:pt idx="205">
                  <c:v>5844369618</c:v>
                </c:pt>
                <c:pt idx="206">
                  <c:v>7311327234</c:v>
                </c:pt>
                <c:pt idx="207">
                  <c:v>7104533008</c:v>
                </c:pt>
                <c:pt idx="208">
                  <c:v>6077314750</c:v>
                </c:pt>
                <c:pt idx="209">
                  <c:v>9470872119</c:v>
                </c:pt>
                <c:pt idx="210">
                  <c:v>7340436999</c:v>
                </c:pt>
                <c:pt idx="211">
                  <c:v>7543511601</c:v>
                </c:pt>
                <c:pt idx="212">
                  <c:v>8268717793</c:v>
                </c:pt>
                <c:pt idx="213">
                  <c:v>9218871558</c:v>
                </c:pt>
                <c:pt idx="214">
                  <c:v>8327766421</c:v>
                </c:pt>
                <c:pt idx="215">
                  <c:v>10446519451</c:v>
                </c:pt>
                <c:pt idx="216">
                  <c:v>8201569545</c:v>
                </c:pt>
                <c:pt idx="217">
                  <c:v>6572428925</c:v>
                </c:pt>
                <c:pt idx="218">
                  <c:v>9666583876</c:v>
                </c:pt>
                <c:pt idx="219">
                  <c:v>6333894093</c:v>
                </c:pt>
                <c:pt idx="220">
                  <c:v>7749002567</c:v>
                </c:pt>
                <c:pt idx="221">
                  <c:v>9853863314</c:v>
                </c:pt>
                <c:pt idx="222">
                  <c:v>8057571779</c:v>
                </c:pt>
                <c:pt idx="223">
                  <c:v>10058742480</c:v>
                </c:pt>
                <c:pt idx="224">
                  <c:v>8491595374</c:v>
                </c:pt>
                <c:pt idx="225">
                  <c:v>10600968488</c:v>
                </c:pt>
                <c:pt idx="226">
                  <c:v>10148502816</c:v>
                </c:pt>
                <c:pt idx="227">
                  <c:v>13311873677</c:v>
                </c:pt>
                <c:pt idx="228">
                  <c:v>6295768875</c:v>
                </c:pt>
                <c:pt idx="229">
                  <c:v>6694493251</c:v>
                </c:pt>
                <c:pt idx="230">
                  <c:v>6875938539</c:v>
                </c:pt>
                <c:pt idx="231">
                  <c:v>5527592133</c:v>
                </c:pt>
                <c:pt idx="232">
                  <c:v>9592703869</c:v>
                </c:pt>
                <c:pt idx="233">
                  <c:v>11997213256</c:v>
                </c:pt>
                <c:pt idx="234">
                  <c:v>10129013270</c:v>
                </c:pt>
                <c:pt idx="235">
                  <c:v>9861568306</c:v>
                </c:pt>
                <c:pt idx="236">
                  <c:v>11233570364</c:v>
                </c:pt>
                <c:pt idx="237">
                  <c:v>9569198813</c:v>
                </c:pt>
                <c:pt idx="238">
                  <c:v>9399161517</c:v>
                </c:pt>
                <c:pt idx="239">
                  <c:v>15866830779</c:v>
                </c:pt>
                <c:pt idx="240">
                  <c:v>7921923964</c:v>
                </c:pt>
                <c:pt idx="241">
                  <c:v>7424802569</c:v>
                </c:pt>
                <c:pt idx="242">
                  <c:v>6329338301</c:v>
                </c:pt>
                <c:pt idx="243">
                  <c:v>3669358834</c:v>
                </c:pt>
                <c:pt idx="244">
                  <c:v>2293981738</c:v>
                </c:pt>
                <c:pt idx="245">
                  <c:v>2797316233</c:v>
                </c:pt>
                <c:pt idx="246">
                  <c:v>3214986649</c:v>
                </c:pt>
                <c:pt idx="247">
                  <c:v>2973087161</c:v>
                </c:pt>
                <c:pt idx="248">
                  <c:v>7131847577</c:v>
                </c:pt>
                <c:pt idx="249">
                  <c:v>7604220805</c:v>
                </c:pt>
                <c:pt idx="250">
                  <c:v>6461453196</c:v>
                </c:pt>
                <c:pt idx="251">
                  <c:v>14481366485</c:v>
                </c:pt>
                <c:pt idx="252">
                  <c:v>6556364082</c:v>
                </c:pt>
                <c:pt idx="253">
                  <c:v>4475357545</c:v>
                </c:pt>
                <c:pt idx="254">
                  <c:v>6756264965</c:v>
                </c:pt>
                <c:pt idx="255">
                  <c:v>9002379792</c:v>
                </c:pt>
                <c:pt idx="256">
                  <c:v>7914689452</c:v>
                </c:pt>
                <c:pt idx="257">
                  <c:v>11010300542</c:v>
                </c:pt>
                <c:pt idx="258">
                  <c:v>12057654269</c:v>
                </c:pt>
                <c:pt idx="259">
                  <c:v>13921485703</c:v>
                </c:pt>
                <c:pt idx="260">
                  <c:v>13976217999</c:v>
                </c:pt>
                <c:pt idx="261">
                  <c:v>14343704989</c:v>
                </c:pt>
                <c:pt idx="262">
                  <c:v>13843660495</c:v>
                </c:pt>
                <c:pt idx="263">
                  <c:v>27169240298</c:v>
                </c:pt>
                <c:pt idx="264">
                  <c:v>8804533594</c:v>
                </c:pt>
                <c:pt idx="265">
                  <c:v>8929828065</c:v>
                </c:pt>
                <c:pt idx="266">
                  <c:v>13214516871</c:v>
                </c:pt>
                <c:pt idx="267">
                  <c:v>12227311164</c:v>
                </c:pt>
                <c:pt idx="268">
                  <c:v>12062350780</c:v>
                </c:pt>
                <c:pt idx="269">
                  <c:v>16223526868</c:v>
                </c:pt>
                <c:pt idx="270">
                  <c:v>11111246133</c:v>
                </c:pt>
                <c:pt idx="271">
                  <c:v>9996903860</c:v>
                </c:pt>
                <c:pt idx="272">
                  <c:v>10804114269</c:v>
                </c:pt>
                <c:pt idx="273">
                  <c:v>8162552291</c:v>
                </c:pt>
                <c:pt idx="274">
                  <c:v>7916025691</c:v>
                </c:pt>
                <c:pt idx="275">
                  <c:v>7585696752</c:v>
                </c:pt>
                <c:pt idx="276">
                  <c:v>3418880730</c:v>
                </c:pt>
                <c:pt idx="277">
                  <c:v>2975197314</c:v>
                </c:pt>
                <c:pt idx="278">
                  <c:v>5493571596</c:v>
                </c:pt>
                <c:pt idx="279">
                  <c:v>2989525657</c:v>
                </c:pt>
                <c:pt idx="280">
                  <c:v>3869425584</c:v>
                </c:pt>
                <c:pt idx="281">
                  <c:v>5452331139</c:v>
                </c:pt>
                <c:pt idx="282">
                  <c:v>4801545769</c:v>
                </c:pt>
                <c:pt idx="283">
                  <c:v>5980041398</c:v>
                </c:pt>
                <c:pt idx="284">
                  <c:v>5484387491</c:v>
                </c:pt>
                <c:pt idx="285">
                  <c:v>5506614413</c:v>
                </c:pt>
                <c:pt idx="286">
                  <c:v>3175743315</c:v>
                </c:pt>
                <c:pt idx="287">
                  <c:v>5836622999</c:v>
                </c:pt>
                <c:pt idx="288">
                  <c:v>3214933776</c:v>
                </c:pt>
                <c:pt idx="289">
                  <c:v>3291028412</c:v>
                </c:pt>
                <c:pt idx="290">
                  <c:v>3774685584</c:v>
                </c:pt>
                <c:pt idx="291">
                  <c:v>5004068158</c:v>
                </c:pt>
                <c:pt idx="292">
                  <c:v>5252136115</c:v>
                </c:pt>
                <c:pt idx="293">
                  <c:v>5551315782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1-4756-8991-69231DC1E352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TransactionActivity!$N$2:$N$295</c:f>
              <c:numCache>
                <c:formatCode>m/d/yyyy</c:formatCode>
                <c:ptCount val="29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</c:numCache>
            </c:numRef>
          </c:cat>
          <c:val>
            <c:numRef>
              <c:f>TransactionActivity!$T$2:$T$295</c:f>
              <c:numCache>
                <c:formatCode>"$"#,##0</c:formatCode>
                <c:ptCount val="294"/>
                <c:pt idx="0">
                  <c:v>249247787</c:v>
                </c:pt>
                <c:pt idx="1">
                  <c:v>180246342</c:v>
                </c:pt>
                <c:pt idx="2">
                  <c:v>266505000</c:v>
                </c:pt>
                <c:pt idx="3">
                  <c:v>237504742</c:v>
                </c:pt>
                <c:pt idx="4">
                  <c:v>261689389</c:v>
                </c:pt>
                <c:pt idx="5">
                  <c:v>319121924</c:v>
                </c:pt>
                <c:pt idx="6">
                  <c:v>270286509</c:v>
                </c:pt>
                <c:pt idx="7">
                  <c:v>319959032</c:v>
                </c:pt>
                <c:pt idx="8">
                  <c:v>270754009</c:v>
                </c:pt>
                <c:pt idx="9">
                  <c:v>261035231</c:v>
                </c:pt>
                <c:pt idx="10">
                  <c:v>223466971</c:v>
                </c:pt>
                <c:pt idx="11">
                  <c:v>370961442</c:v>
                </c:pt>
                <c:pt idx="12">
                  <c:v>370318650</c:v>
                </c:pt>
                <c:pt idx="13">
                  <c:v>281120791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463751171</c:v>
                </c:pt>
                <c:pt idx="17">
                  <c:v>461239572</c:v>
                </c:pt>
                <c:pt idx="18">
                  <c:v>393768453</c:v>
                </c:pt>
                <c:pt idx="19">
                  <c:v>507303591</c:v>
                </c:pt>
                <c:pt idx="20">
                  <c:v>398932842</c:v>
                </c:pt>
                <c:pt idx="21">
                  <c:v>406808143</c:v>
                </c:pt>
                <c:pt idx="22">
                  <c:v>405903547</c:v>
                </c:pt>
                <c:pt idx="23">
                  <c:v>460518106</c:v>
                </c:pt>
                <c:pt idx="24">
                  <c:v>387473901</c:v>
                </c:pt>
                <c:pt idx="25">
                  <c:v>367597539</c:v>
                </c:pt>
                <c:pt idx="26">
                  <c:v>479987484</c:v>
                </c:pt>
                <c:pt idx="27">
                  <c:v>507376667</c:v>
                </c:pt>
                <c:pt idx="28">
                  <c:v>591470413</c:v>
                </c:pt>
                <c:pt idx="29">
                  <c:v>611101495</c:v>
                </c:pt>
                <c:pt idx="30">
                  <c:v>616466117</c:v>
                </c:pt>
                <c:pt idx="31">
                  <c:v>684869160</c:v>
                </c:pt>
                <c:pt idx="32">
                  <c:v>586116537</c:v>
                </c:pt>
                <c:pt idx="33">
                  <c:v>577919958</c:v>
                </c:pt>
                <c:pt idx="34">
                  <c:v>545117203</c:v>
                </c:pt>
                <c:pt idx="35">
                  <c:v>824549662</c:v>
                </c:pt>
                <c:pt idx="36">
                  <c:v>670370755</c:v>
                </c:pt>
                <c:pt idx="37">
                  <c:v>601869016</c:v>
                </c:pt>
                <c:pt idx="38">
                  <c:v>714888773</c:v>
                </c:pt>
                <c:pt idx="39">
                  <c:v>780653061</c:v>
                </c:pt>
                <c:pt idx="40">
                  <c:v>728709829</c:v>
                </c:pt>
                <c:pt idx="41">
                  <c:v>880131788</c:v>
                </c:pt>
                <c:pt idx="42">
                  <c:v>865345520</c:v>
                </c:pt>
                <c:pt idx="43">
                  <c:v>848059862</c:v>
                </c:pt>
                <c:pt idx="44">
                  <c:v>835355627</c:v>
                </c:pt>
                <c:pt idx="45">
                  <c:v>931392341</c:v>
                </c:pt>
                <c:pt idx="46">
                  <c:v>783824608</c:v>
                </c:pt>
                <c:pt idx="47">
                  <c:v>1095840450</c:v>
                </c:pt>
                <c:pt idx="48">
                  <c:v>1091684687</c:v>
                </c:pt>
                <c:pt idx="49">
                  <c:v>837485272</c:v>
                </c:pt>
                <c:pt idx="50">
                  <c:v>1196453325</c:v>
                </c:pt>
                <c:pt idx="51">
                  <c:v>1071971156</c:v>
                </c:pt>
                <c:pt idx="52">
                  <c:v>1023958559</c:v>
                </c:pt>
                <c:pt idx="53">
                  <c:v>1304041226</c:v>
                </c:pt>
                <c:pt idx="54">
                  <c:v>1350127412</c:v>
                </c:pt>
                <c:pt idx="55">
                  <c:v>1300306365</c:v>
                </c:pt>
                <c:pt idx="56">
                  <c:v>1143452256</c:v>
                </c:pt>
                <c:pt idx="57">
                  <c:v>1174306671</c:v>
                </c:pt>
                <c:pt idx="58">
                  <c:v>1422228931</c:v>
                </c:pt>
                <c:pt idx="59">
                  <c:v>1357988121</c:v>
                </c:pt>
                <c:pt idx="60">
                  <c:v>1362775616</c:v>
                </c:pt>
                <c:pt idx="61">
                  <c:v>1193121185</c:v>
                </c:pt>
                <c:pt idx="62">
                  <c:v>1680839966</c:v>
                </c:pt>
                <c:pt idx="63">
                  <c:v>1350023584</c:v>
                </c:pt>
                <c:pt idx="64">
                  <c:v>1410444847</c:v>
                </c:pt>
                <c:pt idx="65">
                  <c:v>2085301657</c:v>
                </c:pt>
                <c:pt idx="66">
                  <c:v>1445035679</c:v>
                </c:pt>
                <c:pt idx="67">
                  <c:v>1529768979</c:v>
                </c:pt>
                <c:pt idx="68">
                  <c:v>1841639318</c:v>
                </c:pt>
                <c:pt idx="69">
                  <c:v>1420305499</c:v>
                </c:pt>
                <c:pt idx="70">
                  <c:v>1777693235</c:v>
                </c:pt>
                <c:pt idx="71">
                  <c:v>1642682496</c:v>
                </c:pt>
                <c:pt idx="72">
                  <c:v>1577618881</c:v>
                </c:pt>
                <c:pt idx="73">
                  <c:v>1335014156</c:v>
                </c:pt>
                <c:pt idx="74">
                  <c:v>1926761459</c:v>
                </c:pt>
                <c:pt idx="75">
                  <c:v>1417407054</c:v>
                </c:pt>
                <c:pt idx="76">
                  <c:v>2015419870</c:v>
                </c:pt>
                <c:pt idx="77">
                  <c:v>2061981413</c:v>
                </c:pt>
                <c:pt idx="78">
                  <c:v>1508199632</c:v>
                </c:pt>
                <c:pt idx="79">
                  <c:v>1648610385</c:v>
                </c:pt>
                <c:pt idx="80">
                  <c:v>1385186439</c:v>
                </c:pt>
                <c:pt idx="81">
                  <c:v>1669584636</c:v>
                </c:pt>
                <c:pt idx="82">
                  <c:v>1461464820</c:v>
                </c:pt>
                <c:pt idx="83">
                  <c:v>1838637740</c:v>
                </c:pt>
                <c:pt idx="84">
                  <c:v>1605746344</c:v>
                </c:pt>
                <c:pt idx="85">
                  <c:v>1660978605</c:v>
                </c:pt>
                <c:pt idx="86">
                  <c:v>1825535610</c:v>
                </c:pt>
                <c:pt idx="87">
                  <c:v>1809625287</c:v>
                </c:pt>
                <c:pt idx="88">
                  <c:v>2240470869</c:v>
                </c:pt>
                <c:pt idx="89">
                  <c:v>1985267242</c:v>
                </c:pt>
                <c:pt idx="90">
                  <c:v>1932096782</c:v>
                </c:pt>
                <c:pt idx="91">
                  <c:v>2136713402</c:v>
                </c:pt>
                <c:pt idx="92">
                  <c:v>1543259372</c:v>
                </c:pt>
                <c:pt idx="93">
                  <c:v>1720825169</c:v>
                </c:pt>
                <c:pt idx="94">
                  <c:v>1590161037</c:v>
                </c:pt>
                <c:pt idx="95">
                  <c:v>1583249863</c:v>
                </c:pt>
                <c:pt idx="96">
                  <c:v>1592174456</c:v>
                </c:pt>
                <c:pt idx="97">
                  <c:v>1335234962</c:v>
                </c:pt>
                <c:pt idx="98">
                  <c:v>1352138172</c:v>
                </c:pt>
                <c:pt idx="99">
                  <c:v>1333444459</c:v>
                </c:pt>
                <c:pt idx="100">
                  <c:v>1302325472</c:v>
                </c:pt>
                <c:pt idx="101">
                  <c:v>1413707691</c:v>
                </c:pt>
                <c:pt idx="102">
                  <c:v>1254990957</c:v>
                </c:pt>
                <c:pt idx="103">
                  <c:v>1138277691</c:v>
                </c:pt>
                <c:pt idx="104">
                  <c:v>1287385196</c:v>
                </c:pt>
                <c:pt idx="105">
                  <c:v>1067315739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550425995</c:v>
                </c:pt>
                <c:pt idx="109">
                  <c:v>602751148</c:v>
                </c:pt>
                <c:pt idx="110">
                  <c:v>1040009340</c:v>
                </c:pt>
                <c:pt idx="111">
                  <c:v>538045436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766037869</c:v>
                </c:pt>
                <c:pt idx="115">
                  <c:v>742105523</c:v>
                </c:pt>
                <c:pt idx="116">
                  <c:v>719843588</c:v>
                </c:pt>
                <c:pt idx="117">
                  <c:v>695910265</c:v>
                </c:pt>
                <c:pt idx="118">
                  <c:v>678504012</c:v>
                </c:pt>
                <c:pt idx="119">
                  <c:v>1363991929</c:v>
                </c:pt>
                <c:pt idx="120">
                  <c:v>734779530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933429303</c:v>
                </c:pt>
                <c:pt idx="124">
                  <c:v>683414178</c:v>
                </c:pt>
                <c:pt idx="125">
                  <c:v>982954861</c:v>
                </c:pt>
                <c:pt idx="126">
                  <c:v>1068509791</c:v>
                </c:pt>
                <c:pt idx="127">
                  <c:v>929754786</c:v>
                </c:pt>
                <c:pt idx="128">
                  <c:v>977745270</c:v>
                </c:pt>
                <c:pt idx="129">
                  <c:v>959086217</c:v>
                </c:pt>
                <c:pt idx="130">
                  <c:v>1281686770</c:v>
                </c:pt>
                <c:pt idx="131">
                  <c:v>1937797262</c:v>
                </c:pt>
                <c:pt idx="132">
                  <c:v>853533347</c:v>
                </c:pt>
                <c:pt idx="133">
                  <c:v>740205604</c:v>
                </c:pt>
                <c:pt idx="134">
                  <c:v>1275819651</c:v>
                </c:pt>
                <c:pt idx="135">
                  <c:v>1178872566</c:v>
                </c:pt>
                <c:pt idx="136">
                  <c:v>1249565812</c:v>
                </c:pt>
                <c:pt idx="137">
                  <c:v>1516675240</c:v>
                </c:pt>
                <c:pt idx="138">
                  <c:v>1192530815</c:v>
                </c:pt>
                <c:pt idx="139">
                  <c:v>1359621958</c:v>
                </c:pt>
                <c:pt idx="140">
                  <c:v>1300778373</c:v>
                </c:pt>
                <c:pt idx="141">
                  <c:v>1194694254</c:v>
                </c:pt>
                <c:pt idx="142">
                  <c:v>1258882739</c:v>
                </c:pt>
                <c:pt idx="143">
                  <c:v>1870266811</c:v>
                </c:pt>
                <c:pt idx="144">
                  <c:v>1022218618</c:v>
                </c:pt>
                <c:pt idx="145">
                  <c:v>1207920423</c:v>
                </c:pt>
                <c:pt idx="146">
                  <c:v>1600034646</c:v>
                </c:pt>
                <c:pt idx="147">
                  <c:v>1262114889</c:v>
                </c:pt>
                <c:pt idx="148">
                  <c:v>1876047595</c:v>
                </c:pt>
                <c:pt idx="149">
                  <c:v>1732934528</c:v>
                </c:pt>
                <c:pt idx="150">
                  <c:v>1592634996</c:v>
                </c:pt>
                <c:pt idx="151">
                  <c:v>1743591003</c:v>
                </c:pt>
                <c:pt idx="152">
                  <c:v>1467779866</c:v>
                </c:pt>
                <c:pt idx="153">
                  <c:v>1807889758</c:v>
                </c:pt>
                <c:pt idx="154">
                  <c:v>1876536479</c:v>
                </c:pt>
                <c:pt idx="155">
                  <c:v>3685596232</c:v>
                </c:pt>
                <c:pt idx="156">
                  <c:v>1095327959</c:v>
                </c:pt>
                <c:pt idx="157">
                  <c:v>1231453711</c:v>
                </c:pt>
                <c:pt idx="158">
                  <c:v>1764547892</c:v>
                </c:pt>
                <c:pt idx="159">
                  <c:v>1798207333</c:v>
                </c:pt>
                <c:pt idx="160">
                  <c:v>2162050204</c:v>
                </c:pt>
                <c:pt idx="161">
                  <c:v>2543287707</c:v>
                </c:pt>
                <c:pt idx="162">
                  <c:v>2065445234</c:v>
                </c:pt>
                <c:pt idx="163">
                  <c:v>2414002590</c:v>
                </c:pt>
                <c:pt idx="164">
                  <c:v>2157607542</c:v>
                </c:pt>
                <c:pt idx="165">
                  <c:v>2282166227</c:v>
                </c:pt>
                <c:pt idx="166">
                  <c:v>1877367248</c:v>
                </c:pt>
                <c:pt idx="167">
                  <c:v>3169011320</c:v>
                </c:pt>
                <c:pt idx="168">
                  <c:v>2325578620</c:v>
                </c:pt>
                <c:pt idx="169">
                  <c:v>1756742673</c:v>
                </c:pt>
                <c:pt idx="170">
                  <c:v>2185369083</c:v>
                </c:pt>
                <c:pt idx="171">
                  <c:v>2252771423</c:v>
                </c:pt>
                <c:pt idx="172">
                  <c:v>2352793627</c:v>
                </c:pt>
                <c:pt idx="173">
                  <c:v>2934517745</c:v>
                </c:pt>
                <c:pt idx="174">
                  <c:v>2888887083</c:v>
                </c:pt>
                <c:pt idx="175">
                  <c:v>2608139180</c:v>
                </c:pt>
                <c:pt idx="176">
                  <c:v>2666507670</c:v>
                </c:pt>
                <c:pt idx="177">
                  <c:v>2915527601</c:v>
                </c:pt>
                <c:pt idx="178">
                  <c:v>2260281725</c:v>
                </c:pt>
                <c:pt idx="179">
                  <c:v>3518449479</c:v>
                </c:pt>
                <c:pt idx="180">
                  <c:v>4579731292</c:v>
                </c:pt>
                <c:pt idx="181">
                  <c:v>2596177085</c:v>
                </c:pt>
                <c:pt idx="182">
                  <c:v>2919562494</c:v>
                </c:pt>
                <c:pt idx="183">
                  <c:v>2741621729</c:v>
                </c:pt>
                <c:pt idx="184">
                  <c:v>3067738649</c:v>
                </c:pt>
                <c:pt idx="185">
                  <c:v>3753634483</c:v>
                </c:pt>
                <c:pt idx="186">
                  <c:v>3515108879</c:v>
                </c:pt>
                <c:pt idx="187">
                  <c:v>2866922957</c:v>
                </c:pt>
                <c:pt idx="188">
                  <c:v>2953749207</c:v>
                </c:pt>
                <c:pt idx="189">
                  <c:v>3074720236</c:v>
                </c:pt>
                <c:pt idx="190">
                  <c:v>2847845302</c:v>
                </c:pt>
                <c:pt idx="191">
                  <c:v>4141855939</c:v>
                </c:pt>
                <c:pt idx="192">
                  <c:v>2868309997</c:v>
                </c:pt>
                <c:pt idx="193">
                  <c:v>2582154918</c:v>
                </c:pt>
                <c:pt idx="194">
                  <c:v>3454007624</c:v>
                </c:pt>
                <c:pt idx="195">
                  <c:v>3033017597</c:v>
                </c:pt>
                <c:pt idx="196">
                  <c:v>3023964261</c:v>
                </c:pt>
                <c:pt idx="197">
                  <c:v>3639070211</c:v>
                </c:pt>
                <c:pt idx="198">
                  <c:v>2805803657</c:v>
                </c:pt>
                <c:pt idx="199">
                  <c:v>2899702480</c:v>
                </c:pt>
                <c:pt idx="200">
                  <c:v>3278858808</c:v>
                </c:pt>
                <c:pt idx="201">
                  <c:v>2768191039</c:v>
                </c:pt>
                <c:pt idx="202">
                  <c:v>2945122688</c:v>
                </c:pt>
                <c:pt idx="203">
                  <c:v>3322642239</c:v>
                </c:pt>
                <c:pt idx="204">
                  <c:v>3082156577</c:v>
                </c:pt>
                <c:pt idx="205">
                  <c:v>2132329110</c:v>
                </c:pt>
                <c:pt idx="206">
                  <c:v>2851493070</c:v>
                </c:pt>
                <c:pt idx="207">
                  <c:v>2169347150</c:v>
                </c:pt>
                <c:pt idx="208">
                  <c:v>2987296347</c:v>
                </c:pt>
                <c:pt idx="209">
                  <c:v>3790712661</c:v>
                </c:pt>
                <c:pt idx="210">
                  <c:v>2850612084</c:v>
                </c:pt>
                <c:pt idx="211">
                  <c:v>3554400551</c:v>
                </c:pt>
                <c:pt idx="212">
                  <c:v>2867514873</c:v>
                </c:pt>
                <c:pt idx="213">
                  <c:v>3004511706</c:v>
                </c:pt>
                <c:pt idx="214">
                  <c:v>3327517708</c:v>
                </c:pt>
                <c:pt idx="215">
                  <c:v>3620468501</c:v>
                </c:pt>
                <c:pt idx="216">
                  <c:v>3144785097</c:v>
                </c:pt>
                <c:pt idx="217">
                  <c:v>2663164747</c:v>
                </c:pt>
                <c:pt idx="218">
                  <c:v>3499050649</c:v>
                </c:pt>
                <c:pt idx="219">
                  <c:v>3280689204</c:v>
                </c:pt>
                <c:pt idx="220">
                  <c:v>3437852571</c:v>
                </c:pt>
                <c:pt idx="221">
                  <c:v>3946580820</c:v>
                </c:pt>
                <c:pt idx="222">
                  <c:v>3423277439</c:v>
                </c:pt>
                <c:pt idx="223">
                  <c:v>3661915940</c:v>
                </c:pt>
                <c:pt idx="224">
                  <c:v>2946716328</c:v>
                </c:pt>
                <c:pt idx="225">
                  <c:v>3562276734</c:v>
                </c:pt>
                <c:pt idx="226">
                  <c:v>3587289735</c:v>
                </c:pt>
                <c:pt idx="227">
                  <c:v>3848873153</c:v>
                </c:pt>
                <c:pt idx="228">
                  <c:v>3125091782</c:v>
                </c:pt>
                <c:pt idx="229">
                  <c:v>2737147694</c:v>
                </c:pt>
                <c:pt idx="230">
                  <c:v>3465146957</c:v>
                </c:pt>
                <c:pt idx="231">
                  <c:v>3243404856</c:v>
                </c:pt>
                <c:pt idx="232">
                  <c:v>4053626208</c:v>
                </c:pt>
                <c:pt idx="233">
                  <c:v>3880660966</c:v>
                </c:pt>
                <c:pt idx="234">
                  <c:v>3906780105</c:v>
                </c:pt>
                <c:pt idx="235">
                  <c:v>3837096907</c:v>
                </c:pt>
                <c:pt idx="236">
                  <c:v>4185809906</c:v>
                </c:pt>
                <c:pt idx="237">
                  <c:v>4182499243</c:v>
                </c:pt>
                <c:pt idx="238">
                  <c:v>3592842771</c:v>
                </c:pt>
                <c:pt idx="239">
                  <c:v>4937603350</c:v>
                </c:pt>
                <c:pt idx="240">
                  <c:v>3876572693</c:v>
                </c:pt>
                <c:pt idx="241">
                  <c:v>3209381567</c:v>
                </c:pt>
                <c:pt idx="242">
                  <c:v>2922315497</c:v>
                </c:pt>
                <c:pt idx="243">
                  <c:v>1786222758</c:v>
                </c:pt>
                <c:pt idx="244">
                  <c:v>1744490617</c:v>
                </c:pt>
                <c:pt idx="245">
                  <c:v>2103141622</c:v>
                </c:pt>
                <c:pt idx="246">
                  <c:v>2447370192</c:v>
                </c:pt>
                <c:pt idx="247">
                  <c:v>2347796448</c:v>
                </c:pt>
                <c:pt idx="248">
                  <c:v>2995046350</c:v>
                </c:pt>
                <c:pt idx="249">
                  <c:v>3362615217</c:v>
                </c:pt>
                <c:pt idx="250">
                  <c:v>3332059303</c:v>
                </c:pt>
                <c:pt idx="251">
                  <c:v>6170556567</c:v>
                </c:pt>
                <c:pt idx="252">
                  <c:v>3020278301</c:v>
                </c:pt>
                <c:pt idx="253">
                  <c:v>3206065824</c:v>
                </c:pt>
                <c:pt idx="254">
                  <c:v>4444903853</c:v>
                </c:pt>
                <c:pt idx="255">
                  <c:v>4820224496</c:v>
                </c:pt>
                <c:pt idx="256">
                  <c:v>4630289152</c:v>
                </c:pt>
                <c:pt idx="257">
                  <c:v>6458567034</c:v>
                </c:pt>
                <c:pt idx="258">
                  <c:v>5987787435</c:v>
                </c:pt>
                <c:pt idx="259">
                  <c:v>6045925383</c:v>
                </c:pt>
                <c:pt idx="260">
                  <c:v>6691917444</c:v>
                </c:pt>
                <c:pt idx="261">
                  <c:v>6400980328</c:v>
                </c:pt>
                <c:pt idx="262">
                  <c:v>6485572560</c:v>
                </c:pt>
                <c:pt idx="263">
                  <c:v>11856066132</c:v>
                </c:pt>
                <c:pt idx="264">
                  <c:v>5342091865</c:v>
                </c:pt>
                <c:pt idx="265">
                  <c:v>5157396893</c:v>
                </c:pt>
                <c:pt idx="266">
                  <c:v>6588694662</c:v>
                </c:pt>
                <c:pt idx="267">
                  <c:v>6841830460</c:v>
                </c:pt>
                <c:pt idx="268">
                  <c:v>7128517860</c:v>
                </c:pt>
                <c:pt idx="269">
                  <c:v>7802759255</c:v>
                </c:pt>
                <c:pt idx="270">
                  <c:v>5809164582</c:v>
                </c:pt>
                <c:pt idx="271">
                  <c:v>5771226390</c:v>
                </c:pt>
                <c:pt idx="272">
                  <c:v>5679467446</c:v>
                </c:pt>
                <c:pt idx="273">
                  <c:v>5212614925</c:v>
                </c:pt>
                <c:pt idx="274">
                  <c:v>4168947139</c:v>
                </c:pt>
                <c:pt idx="275">
                  <c:v>5199567174</c:v>
                </c:pt>
                <c:pt idx="276">
                  <c:v>3365558267</c:v>
                </c:pt>
                <c:pt idx="277">
                  <c:v>3029444556</c:v>
                </c:pt>
                <c:pt idx="278">
                  <c:v>4263985971</c:v>
                </c:pt>
                <c:pt idx="279">
                  <c:v>2823197644</c:v>
                </c:pt>
                <c:pt idx="280">
                  <c:v>3882695962</c:v>
                </c:pt>
                <c:pt idx="281">
                  <c:v>4298152113</c:v>
                </c:pt>
                <c:pt idx="282">
                  <c:v>2987577669</c:v>
                </c:pt>
                <c:pt idx="283">
                  <c:v>3599344119</c:v>
                </c:pt>
                <c:pt idx="284">
                  <c:v>3579852109</c:v>
                </c:pt>
                <c:pt idx="285">
                  <c:v>3971485245</c:v>
                </c:pt>
                <c:pt idx="286">
                  <c:v>3362421717</c:v>
                </c:pt>
                <c:pt idx="287">
                  <c:v>4568313121</c:v>
                </c:pt>
                <c:pt idx="288">
                  <c:v>3343868633</c:v>
                </c:pt>
                <c:pt idx="289">
                  <c:v>2624212457</c:v>
                </c:pt>
                <c:pt idx="290">
                  <c:v>2914169927</c:v>
                </c:pt>
                <c:pt idx="291">
                  <c:v>3559322076</c:v>
                </c:pt>
                <c:pt idx="292">
                  <c:v>4141386639</c:v>
                </c:pt>
                <c:pt idx="293">
                  <c:v>3116369100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1-4756-8991-69231DC1E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47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'National-NonDistress'!$P$6:$P$323</c:f>
              <c:numCache>
                <c:formatCode>[$-409]mmm\-yy;@</c:formatCode>
                <c:ptCount val="31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</c:numCache>
            </c:numRef>
          </c:xVal>
          <c:yVal>
            <c:numRef>
              <c:f>'National-NonDistress'!$Q$6:$Q$323</c:f>
              <c:numCache>
                <c:formatCode>_(* #,##0_);_(* \(#,##0\);_(* "-"??_);_(@_)</c:formatCode>
                <c:ptCount val="318"/>
                <c:pt idx="0">
                  <c:v>78.395974184778794</c:v>
                </c:pt>
                <c:pt idx="1">
                  <c:v>78.067082756821094</c:v>
                </c:pt>
                <c:pt idx="2">
                  <c:v>77.821840198011998</c:v>
                </c:pt>
                <c:pt idx="3">
                  <c:v>78.644982450873698</c:v>
                </c:pt>
                <c:pt idx="4">
                  <c:v>79.704932332813897</c:v>
                </c:pt>
                <c:pt idx="5">
                  <c:v>80.896279955722093</c:v>
                </c:pt>
                <c:pt idx="6">
                  <c:v>80.6615539723892</c:v>
                </c:pt>
                <c:pt idx="7">
                  <c:v>80.0118676726036</c:v>
                </c:pt>
                <c:pt idx="8">
                  <c:v>79.638346366994995</c:v>
                </c:pt>
                <c:pt idx="9">
                  <c:v>80.603169302503204</c:v>
                </c:pt>
                <c:pt idx="10">
                  <c:v>82.453146763037296</c:v>
                </c:pt>
                <c:pt idx="11">
                  <c:v>83.871076479893404</c:v>
                </c:pt>
                <c:pt idx="12">
                  <c:v>84.158976084647506</c:v>
                </c:pt>
                <c:pt idx="13">
                  <c:v>83.735991203937203</c:v>
                </c:pt>
                <c:pt idx="14">
                  <c:v>83.859660600411701</c:v>
                </c:pt>
                <c:pt idx="15">
                  <c:v>84.939975724989907</c:v>
                </c:pt>
                <c:pt idx="16">
                  <c:v>86.558485595440104</c:v>
                </c:pt>
                <c:pt idx="17">
                  <c:v>87.878294180857395</c:v>
                </c:pt>
                <c:pt idx="18">
                  <c:v>88.518116352261103</c:v>
                </c:pt>
                <c:pt idx="19">
                  <c:v>88.717714995121298</c:v>
                </c:pt>
                <c:pt idx="20">
                  <c:v>89.1210348179861</c:v>
                </c:pt>
                <c:pt idx="21">
                  <c:v>89.673630344167805</c:v>
                </c:pt>
                <c:pt idx="22">
                  <c:v>90.766544959330005</c:v>
                </c:pt>
                <c:pt idx="23">
                  <c:v>91.317909558721695</c:v>
                </c:pt>
                <c:pt idx="24">
                  <c:v>92.3080246516556</c:v>
                </c:pt>
                <c:pt idx="25">
                  <c:v>92.708416991867594</c:v>
                </c:pt>
                <c:pt idx="26">
                  <c:v>93.305893118040402</c:v>
                </c:pt>
                <c:pt idx="27">
                  <c:v>93.925847712828599</c:v>
                </c:pt>
                <c:pt idx="28">
                  <c:v>95.638779459842695</c:v>
                </c:pt>
                <c:pt idx="29">
                  <c:v>97.607177695952501</c:v>
                </c:pt>
                <c:pt idx="30">
                  <c:v>98.080882319412197</c:v>
                </c:pt>
                <c:pt idx="31">
                  <c:v>97.740963354462295</c:v>
                </c:pt>
                <c:pt idx="32">
                  <c:v>97.201554955824506</c:v>
                </c:pt>
                <c:pt idx="33">
                  <c:v>98.229740864728896</c:v>
                </c:pt>
                <c:pt idx="34">
                  <c:v>99.272612531629804</c:v>
                </c:pt>
                <c:pt idx="35">
                  <c:v>100</c:v>
                </c:pt>
                <c:pt idx="36">
                  <c:v>100.13401306151501</c:v>
                </c:pt>
                <c:pt idx="37">
                  <c:v>100.330516525817</c:v>
                </c:pt>
                <c:pt idx="38">
                  <c:v>100.408083870087</c:v>
                </c:pt>
                <c:pt idx="39">
                  <c:v>100.439029832087</c:v>
                </c:pt>
                <c:pt idx="40">
                  <c:v>100.81845150581201</c:v>
                </c:pt>
                <c:pt idx="41">
                  <c:v>102.22339666418399</c:v>
                </c:pt>
                <c:pt idx="42">
                  <c:v>103.953614416487</c:v>
                </c:pt>
                <c:pt idx="43">
                  <c:v>105.937414290387</c:v>
                </c:pt>
                <c:pt idx="44">
                  <c:v>106.88569270203099</c:v>
                </c:pt>
                <c:pt idx="45">
                  <c:v>106.406455555261</c:v>
                </c:pt>
                <c:pt idx="46">
                  <c:v>105.279834044612</c:v>
                </c:pt>
                <c:pt idx="47">
                  <c:v>104.006779877653</c:v>
                </c:pt>
                <c:pt idx="48">
                  <c:v>104.407389885169</c:v>
                </c:pt>
                <c:pt idx="49">
                  <c:v>105.707703631497</c:v>
                </c:pt>
                <c:pt idx="50">
                  <c:v>107.64788197889</c:v>
                </c:pt>
                <c:pt idx="51">
                  <c:v>108.546241459154</c:v>
                </c:pt>
                <c:pt idx="52">
                  <c:v>109.199344140061</c:v>
                </c:pt>
                <c:pt idx="53">
                  <c:v>109.638713476909</c:v>
                </c:pt>
                <c:pt idx="54">
                  <c:v>110.57810653459499</c:v>
                </c:pt>
                <c:pt idx="55">
                  <c:v>111.74037949539201</c:v>
                </c:pt>
                <c:pt idx="56">
                  <c:v>113.204508076267</c:v>
                </c:pt>
                <c:pt idx="57">
                  <c:v>114.98452598300101</c:v>
                </c:pt>
                <c:pt idx="58">
                  <c:v>116.83919500104599</c:v>
                </c:pt>
                <c:pt idx="59">
                  <c:v>117.866313296833</c:v>
                </c:pt>
                <c:pt idx="60">
                  <c:v>117.677045380344</c:v>
                </c:pt>
                <c:pt idx="61">
                  <c:v>117.470465038561</c:v>
                </c:pt>
                <c:pt idx="62">
                  <c:v>118.33167143934401</c:v>
                </c:pt>
                <c:pt idx="63">
                  <c:v>120.115069676936</c:v>
                </c:pt>
                <c:pt idx="64">
                  <c:v>121.817229233608</c:v>
                </c:pt>
                <c:pt idx="65">
                  <c:v>122.750614774456</c:v>
                </c:pt>
                <c:pt idx="66">
                  <c:v>123.627898664226</c:v>
                </c:pt>
                <c:pt idx="67">
                  <c:v>124.857216378742</c:v>
                </c:pt>
                <c:pt idx="68">
                  <c:v>126.445793520625</c:v>
                </c:pt>
                <c:pt idx="69">
                  <c:v>127.481438440037</c:v>
                </c:pt>
                <c:pt idx="70">
                  <c:v>127.995725258085</c:v>
                </c:pt>
                <c:pt idx="71">
                  <c:v>128.52024942657999</c:v>
                </c:pt>
                <c:pt idx="72">
                  <c:v>129.665229658399</c:v>
                </c:pt>
                <c:pt idx="73">
                  <c:v>132.164674767609</c:v>
                </c:pt>
                <c:pt idx="74">
                  <c:v>134.67567534520001</c:v>
                </c:pt>
                <c:pt idx="75">
                  <c:v>137.24218159490499</c:v>
                </c:pt>
                <c:pt idx="76">
                  <c:v>138.825681015425</c:v>
                </c:pt>
                <c:pt idx="77">
                  <c:v>140.94592417528301</c:v>
                </c:pt>
                <c:pt idx="78">
                  <c:v>142.82714017771599</c:v>
                </c:pt>
                <c:pt idx="79">
                  <c:v>145.04583276175401</c:v>
                </c:pt>
                <c:pt idx="80">
                  <c:v>145.86709810621699</c:v>
                </c:pt>
                <c:pt idx="81">
                  <c:v>145.46781809155399</c:v>
                </c:pt>
                <c:pt idx="82">
                  <c:v>145.274159686698</c:v>
                </c:pt>
                <c:pt idx="83">
                  <c:v>146.54658819173801</c:v>
                </c:pt>
                <c:pt idx="84">
                  <c:v>149.78277232353199</c:v>
                </c:pt>
                <c:pt idx="85">
                  <c:v>153.604174966057</c:v>
                </c:pt>
                <c:pt idx="86">
                  <c:v>156.891704936259</c:v>
                </c:pt>
                <c:pt idx="87">
                  <c:v>158.98492956239301</c:v>
                </c:pt>
                <c:pt idx="88">
                  <c:v>160.77031135465199</c:v>
                </c:pt>
                <c:pt idx="89">
                  <c:v>162.32674821607699</c:v>
                </c:pt>
                <c:pt idx="90">
                  <c:v>164.075825612481</c:v>
                </c:pt>
                <c:pt idx="91">
                  <c:v>166.22334761799499</c:v>
                </c:pt>
                <c:pt idx="92">
                  <c:v>167.89256268755801</c:v>
                </c:pt>
                <c:pt idx="93">
                  <c:v>169.06742064069601</c:v>
                </c:pt>
                <c:pt idx="94">
                  <c:v>169.19687810800301</c:v>
                </c:pt>
                <c:pt idx="95">
                  <c:v>170.75597580316901</c:v>
                </c:pt>
                <c:pt idx="96">
                  <c:v>172.41488586166</c:v>
                </c:pt>
                <c:pt idx="97">
                  <c:v>175.137394512605</c:v>
                </c:pt>
                <c:pt idx="98">
                  <c:v>175.77224705585999</c:v>
                </c:pt>
                <c:pt idx="99">
                  <c:v>176.94042543829099</c:v>
                </c:pt>
                <c:pt idx="100">
                  <c:v>177.52657940811</c:v>
                </c:pt>
                <c:pt idx="101">
                  <c:v>179.23697641571999</c:v>
                </c:pt>
                <c:pt idx="102">
                  <c:v>178.94933860479699</c:v>
                </c:pt>
                <c:pt idx="103">
                  <c:v>178.25204653183701</c:v>
                </c:pt>
                <c:pt idx="104">
                  <c:v>176.21684542116299</c:v>
                </c:pt>
                <c:pt idx="105">
                  <c:v>174.92752161222501</c:v>
                </c:pt>
                <c:pt idx="106">
                  <c:v>175.300606504846</c:v>
                </c:pt>
                <c:pt idx="107">
                  <c:v>176.96622149397101</c:v>
                </c:pt>
                <c:pt idx="108">
                  <c:v>179.73029934047301</c:v>
                </c:pt>
                <c:pt idx="109">
                  <c:v>181.93979662436399</c:v>
                </c:pt>
                <c:pt idx="110">
                  <c:v>183.562466324827</c:v>
                </c:pt>
                <c:pt idx="111">
                  <c:v>185.132733005331</c:v>
                </c:pt>
                <c:pt idx="112">
                  <c:v>185.386623869267</c:v>
                </c:pt>
                <c:pt idx="113">
                  <c:v>186.48786407597001</c:v>
                </c:pt>
                <c:pt idx="114">
                  <c:v>186.30386174171201</c:v>
                </c:pt>
                <c:pt idx="115">
                  <c:v>187.39603403354201</c:v>
                </c:pt>
                <c:pt idx="116">
                  <c:v>185.576427276098</c:v>
                </c:pt>
                <c:pt idx="117">
                  <c:v>182.35281385954301</c:v>
                </c:pt>
                <c:pt idx="118">
                  <c:v>179.299414251234</c:v>
                </c:pt>
                <c:pt idx="119">
                  <c:v>178.69407593693501</c:v>
                </c:pt>
                <c:pt idx="120">
                  <c:v>180.36612705154801</c:v>
                </c:pt>
                <c:pt idx="121">
                  <c:v>180.40747875036001</c:v>
                </c:pt>
                <c:pt idx="122">
                  <c:v>178.577674071372</c:v>
                </c:pt>
                <c:pt idx="123">
                  <c:v>175.382202132668</c:v>
                </c:pt>
                <c:pt idx="124">
                  <c:v>173.78372451684999</c:v>
                </c:pt>
                <c:pt idx="125">
                  <c:v>173.15673627396399</c:v>
                </c:pt>
                <c:pt idx="126">
                  <c:v>172.92065601800201</c:v>
                </c:pt>
                <c:pt idx="127">
                  <c:v>171.885804743535</c:v>
                </c:pt>
                <c:pt idx="128">
                  <c:v>168.28040451669</c:v>
                </c:pt>
                <c:pt idx="129">
                  <c:v>164.06181242433999</c:v>
                </c:pt>
                <c:pt idx="130">
                  <c:v>158.25535826877501</c:v>
                </c:pt>
                <c:pt idx="131">
                  <c:v>155.427722979891</c:v>
                </c:pt>
                <c:pt idx="132">
                  <c:v>151.68757824079199</c:v>
                </c:pt>
                <c:pt idx="133">
                  <c:v>149.10005937572399</c:v>
                </c:pt>
                <c:pt idx="134">
                  <c:v>144.27067279708399</c:v>
                </c:pt>
                <c:pt idx="135">
                  <c:v>141.05696267091199</c:v>
                </c:pt>
                <c:pt idx="136">
                  <c:v>139.19326023517101</c:v>
                </c:pt>
                <c:pt idx="137">
                  <c:v>139.697899174832</c:v>
                </c:pt>
                <c:pt idx="138">
                  <c:v>140.089867616334</c:v>
                </c:pt>
                <c:pt idx="139">
                  <c:v>139.050824458123</c:v>
                </c:pt>
                <c:pt idx="140">
                  <c:v>135.10369511676299</c:v>
                </c:pt>
                <c:pt idx="141">
                  <c:v>130.40330491031901</c:v>
                </c:pt>
                <c:pt idx="142">
                  <c:v>128.46109889339101</c:v>
                </c:pt>
                <c:pt idx="143">
                  <c:v>128.99863056831501</c:v>
                </c:pt>
                <c:pt idx="144">
                  <c:v>131.220714518997</c:v>
                </c:pt>
                <c:pt idx="145">
                  <c:v>132.478530091435</c:v>
                </c:pt>
                <c:pt idx="146">
                  <c:v>131.78459955140499</c:v>
                </c:pt>
                <c:pt idx="147">
                  <c:v>129.25288634389099</c:v>
                </c:pt>
                <c:pt idx="148">
                  <c:v>125.902629753602</c:v>
                </c:pt>
                <c:pt idx="149">
                  <c:v>124.088958175028</c:v>
                </c:pt>
                <c:pt idx="150">
                  <c:v>123.94785408966899</c:v>
                </c:pt>
                <c:pt idx="151">
                  <c:v>124.78033584785901</c:v>
                </c:pt>
                <c:pt idx="152">
                  <c:v>124.25256650759501</c:v>
                </c:pt>
                <c:pt idx="153">
                  <c:v>123.104385383883</c:v>
                </c:pt>
                <c:pt idx="154">
                  <c:v>122.459414114178</c:v>
                </c:pt>
                <c:pt idx="155">
                  <c:v>123.055528040157</c:v>
                </c:pt>
                <c:pt idx="156">
                  <c:v>122.391086939296</c:v>
                </c:pt>
                <c:pt idx="157">
                  <c:v>120.89623960557</c:v>
                </c:pt>
                <c:pt idx="158">
                  <c:v>119.605395892445</c:v>
                </c:pt>
                <c:pt idx="159">
                  <c:v>120.104378671983</c:v>
                </c:pt>
                <c:pt idx="160">
                  <c:v>120.890996196874</c:v>
                </c:pt>
                <c:pt idx="161">
                  <c:v>120.770131004327</c:v>
                </c:pt>
                <c:pt idx="162">
                  <c:v>120.441300536523</c:v>
                </c:pt>
                <c:pt idx="163">
                  <c:v>121.26639088522499</c:v>
                </c:pt>
                <c:pt idx="164">
                  <c:v>122.814576462296</c:v>
                </c:pt>
                <c:pt idx="165">
                  <c:v>124.01177347882</c:v>
                </c:pt>
                <c:pt idx="166">
                  <c:v>124.104927648822</c:v>
                </c:pt>
                <c:pt idx="167">
                  <c:v>123.58232447013501</c:v>
                </c:pt>
                <c:pt idx="168">
                  <c:v>122.097882071171</c:v>
                </c:pt>
                <c:pt idx="169">
                  <c:v>120.32065311228401</c:v>
                </c:pt>
                <c:pt idx="170">
                  <c:v>120.273159570723</c:v>
                </c:pt>
                <c:pt idx="171">
                  <c:v>120.938783497304</c:v>
                </c:pt>
                <c:pt idx="172">
                  <c:v>122.411825575055</c:v>
                </c:pt>
                <c:pt idx="173">
                  <c:v>123.08479096834</c:v>
                </c:pt>
                <c:pt idx="174">
                  <c:v>124.12682316674</c:v>
                </c:pt>
                <c:pt idx="175">
                  <c:v>125.440680397374</c:v>
                </c:pt>
                <c:pt idx="176">
                  <c:v>126.62155843020101</c:v>
                </c:pt>
                <c:pt idx="177">
                  <c:v>128.51601623896801</c:v>
                </c:pt>
                <c:pt idx="178">
                  <c:v>129.574806523126</c:v>
                </c:pt>
                <c:pt idx="179">
                  <c:v>130.36612771804101</c:v>
                </c:pt>
                <c:pt idx="180">
                  <c:v>128.71697640251401</c:v>
                </c:pt>
                <c:pt idx="181">
                  <c:v>127.078157968177</c:v>
                </c:pt>
                <c:pt idx="182">
                  <c:v>126.811488670914</c:v>
                </c:pt>
                <c:pt idx="183">
                  <c:v>129.163882414993</c:v>
                </c:pt>
                <c:pt idx="184">
                  <c:v>132.1507678721</c:v>
                </c:pt>
                <c:pt idx="185">
                  <c:v>134.68686183416099</c:v>
                </c:pt>
                <c:pt idx="186">
                  <c:v>135.63547979808101</c:v>
                </c:pt>
                <c:pt idx="187">
                  <c:v>136.28409977247199</c:v>
                </c:pt>
                <c:pt idx="188">
                  <c:v>136.87120141569301</c:v>
                </c:pt>
                <c:pt idx="189">
                  <c:v>137.46118990446601</c:v>
                </c:pt>
                <c:pt idx="190">
                  <c:v>138.33206258498299</c:v>
                </c:pt>
                <c:pt idx="191">
                  <c:v>139.68298898087599</c:v>
                </c:pt>
                <c:pt idx="192">
                  <c:v>141.82392761890901</c:v>
                </c:pt>
                <c:pt idx="193">
                  <c:v>142.76112860130601</c:v>
                </c:pt>
                <c:pt idx="194">
                  <c:v>143.198229123213</c:v>
                </c:pt>
                <c:pt idx="195">
                  <c:v>143.41887280735099</c:v>
                </c:pt>
                <c:pt idx="196">
                  <c:v>145.47617226375601</c:v>
                </c:pt>
                <c:pt idx="197">
                  <c:v>147.78423962641099</c:v>
                </c:pt>
                <c:pt idx="198">
                  <c:v>150.31394651650501</c:v>
                </c:pt>
                <c:pt idx="199">
                  <c:v>151.786053214932</c:v>
                </c:pt>
                <c:pt idx="200">
                  <c:v>152.99511242833799</c:v>
                </c:pt>
                <c:pt idx="201">
                  <c:v>153.60828561002899</c:v>
                </c:pt>
                <c:pt idx="202">
                  <c:v>154.75158093379201</c:v>
                </c:pt>
                <c:pt idx="203">
                  <c:v>155.71314120182799</c:v>
                </c:pt>
                <c:pt idx="204">
                  <c:v>157.32195118211999</c:v>
                </c:pt>
                <c:pt idx="205">
                  <c:v>157.814494813962</c:v>
                </c:pt>
                <c:pt idx="206">
                  <c:v>158.54797503984099</c:v>
                </c:pt>
                <c:pt idx="207">
                  <c:v>159.120089053154</c:v>
                </c:pt>
                <c:pt idx="208">
                  <c:v>161.34388152087001</c:v>
                </c:pt>
                <c:pt idx="209">
                  <c:v>163.67748091261601</c:v>
                </c:pt>
                <c:pt idx="210">
                  <c:v>166.14634651964701</c:v>
                </c:pt>
                <c:pt idx="211">
                  <c:v>167.480603826014</c:v>
                </c:pt>
                <c:pt idx="212">
                  <c:v>167.420504815458</c:v>
                </c:pt>
                <c:pt idx="213">
                  <c:v>165.94751024888399</c:v>
                </c:pt>
                <c:pt idx="214">
                  <c:v>165.81303216620199</c:v>
                </c:pt>
                <c:pt idx="215">
                  <c:v>167.28934514129801</c:v>
                </c:pt>
                <c:pt idx="216">
                  <c:v>170.80971259809499</c:v>
                </c:pt>
                <c:pt idx="217">
                  <c:v>172.36572719513899</c:v>
                </c:pt>
                <c:pt idx="218">
                  <c:v>172.40790609861401</c:v>
                </c:pt>
                <c:pt idx="219">
                  <c:v>170.99116980980901</c:v>
                </c:pt>
                <c:pt idx="220">
                  <c:v>172.35838567123301</c:v>
                </c:pt>
                <c:pt idx="221">
                  <c:v>174.91391719816801</c:v>
                </c:pt>
                <c:pt idx="222">
                  <c:v>179.396459740403</c:v>
                </c:pt>
                <c:pt idx="223">
                  <c:v>182.01621910816601</c:v>
                </c:pt>
                <c:pt idx="224">
                  <c:v>183.43067673662199</c:v>
                </c:pt>
                <c:pt idx="225">
                  <c:v>182.191004416</c:v>
                </c:pt>
                <c:pt idx="226">
                  <c:v>181.70658942423</c:v>
                </c:pt>
                <c:pt idx="227">
                  <c:v>182.733256054783</c:v>
                </c:pt>
                <c:pt idx="228">
                  <c:v>186.396000999969</c:v>
                </c:pt>
                <c:pt idx="229">
                  <c:v>191.027227128194</c:v>
                </c:pt>
                <c:pt idx="230">
                  <c:v>193.96099041745799</c:v>
                </c:pt>
                <c:pt idx="231">
                  <c:v>195.71052180000299</c:v>
                </c:pt>
                <c:pt idx="232">
                  <c:v>197.986376471396</c:v>
                </c:pt>
                <c:pt idx="233">
                  <c:v>202.31145032022599</c:v>
                </c:pt>
                <c:pt idx="234">
                  <c:v>204.83194914934501</c:v>
                </c:pt>
                <c:pt idx="235">
                  <c:v>205.14346571862001</c:v>
                </c:pt>
                <c:pt idx="236">
                  <c:v>203.10738748067601</c:v>
                </c:pt>
                <c:pt idx="237">
                  <c:v>202.45250212703999</c:v>
                </c:pt>
                <c:pt idx="238">
                  <c:v>204.11825736089199</c:v>
                </c:pt>
                <c:pt idx="239">
                  <c:v>207.06658342424601</c:v>
                </c:pt>
                <c:pt idx="240">
                  <c:v>209.60608823189099</c:v>
                </c:pt>
                <c:pt idx="241">
                  <c:v>208.99927262375701</c:v>
                </c:pt>
                <c:pt idx="242">
                  <c:v>206.73061873029499</c:v>
                </c:pt>
                <c:pt idx="243">
                  <c:v>206.040752070802</c:v>
                </c:pt>
                <c:pt idx="244">
                  <c:v>207.93119517902801</c:v>
                </c:pt>
                <c:pt idx="245">
                  <c:v>212.71747207484299</c:v>
                </c:pt>
                <c:pt idx="246">
                  <c:v>215.175368136488</c:v>
                </c:pt>
                <c:pt idx="247">
                  <c:v>216.526077497654</c:v>
                </c:pt>
                <c:pt idx="248">
                  <c:v>214.94328985068901</c:v>
                </c:pt>
                <c:pt idx="249">
                  <c:v>215.310946740117</c:v>
                </c:pt>
                <c:pt idx="250">
                  <c:v>216.28541859156999</c:v>
                </c:pt>
                <c:pt idx="251">
                  <c:v>218.31997773527101</c:v>
                </c:pt>
                <c:pt idx="252">
                  <c:v>219.89107582762099</c:v>
                </c:pt>
                <c:pt idx="253">
                  <c:v>220.157694404974</c:v>
                </c:pt>
                <c:pt idx="254">
                  <c:v>220.678049816749</c:v>
                </c:pt>
                <c:pt idx="255">
                  <c:v>220.99442845344899</c:v>
                </c:pt>
                <c:pt idx="256">
                  <c:v>222.47024622819001</c:v>
                </c:pt>
                <c:pt idx="257">
                  <c:v>224.032559804371</c:v>
                </c:pt>
                <c:pt idx="258">
                  <c:v>226.05592745730499</c:v>
                </c:pt>
                <c:pt idx="259">
                  <c:v>227.916935970917</c:v>
                </c:pt>
                <c:pt idx="260">
                  <c:v>228.437547754447</c:v>
                </c:pt>
                <c:pt idx="261">
                  <c:v>227.69873317220399</c:v>
                </c:pt>
                <c:pt idx="262">
                  <c:v>226.44996989135899</c:v>
                </c:pt>
                <c:pt idx="263">
                  <c:v>227.59843113110699</c:v>
                </c:pt>
                <c:pt idx="264">
                  <c:v>230.52070200597399</c:v>
                </c:pt>
                <c:pt idx="265">
                  <c:v>234.735988635685</c:v>
                </c:pt>
                <c:pt idx="266">
                  <c:v>236.47731070835701</c:v>
                </c:pt>
                <c:pt idx="267">
                  <c:v>235.78756413057101</c:v>
                </c:pt>
                <c:pt idx="268">
                  <c:v>232.650334908253</c:v>
                </c:pt>
                <c:pt idx="269">
                  <c:v>231.697062172307</c:v>
                </c:pt>
                <c:pt idx="270">
                  <c:v>231.63294153247901</c:v>
                </c:pt>
                <c:pt idx="271">
                  <c:v>233.88943866261201</c:v>
                </c:pt>
                <c:pt idx="272">
                  <c:v>237.643351124238</c:v>
                </c:pt>
                <c:pt idx="273">
                  <c:v>243.71469546682701</c:v>
                </c:pt>
                <c:pt idx="274">
                  <c:v>247.44213056464201</c:v>
                </c:pt>
                <c:pt idx="275">
                  <c:v>249.250842744691</c:v>
                </c:pt>
                <c:pt idx="276">
                  <c:v>248.48336342902201</c:v>
                </c:pt>
                <c:pt idx="277">
                  <c:v>247.935027453011</c:v>
                </c:pt>
                <c:pt idx="278">
                  <c:v>250.29002811852899</c:v>
                </c:pt>
                <c:pt idx="279">
                  <c:v>254.46838228079201</c:v>
                </c:pt>
                <c:pt idx="280">
                  <c:v>258.38399517678903</c:v>
                </c:pt>
                <c:pt idx="281">
                  <c:v>262.03278418349299</c:v>
                </c:pt>
                <c:pt idx="282">
                  <c:v>265.997661754886</c:v>
                </c:pt>
                <c:pt idx="283">
                  <c:v>270.03231652384102</c:v>
                </c:pt>
                <c:pt idx="284">
                  <c:v>273.42132988791502</c:v>
                </c:pt>
                <c:pt idx="285">
                  <c:v>279.24212826052099</c:v>
                </c:pt>
                <c:pt idx="286">
                  <c:v>283.93072371277998</c:v>
                </c:pt>
                <c:pt idx="287">
                  <c:v>287.65935655283403</c:v>
                </c:pt>
                <c:pt idx="288">
                  <c:v>286.87327828421201</c:v>
                </c:pt>
                <c:pt idx="289">
                  <c:v>286.08697695138397</c:v>
                </c:pt>
                <c:pt idx="290">
                  <c:v>289.76704861485399</c:v>
                </c:pt>
                <c:pt idx="291">
                  <c:v>298.83543426824298</c:v>
                </c:pt>
                <c:pt idx="292">
                  <c:v>305.43339132956902</c:v>
                </c:pt>
                <c:pt idx="293">
                  <c:v>308.39000707066401</c:v>
                </c:pt>
                <c:pt idx="294">
                  <c:v>307.36858786929599</c:v>
                </c:pt>
                <c:pt idx="295">
                  <c:v>307.364876175272</c:v>
                </c:pt>
                <c:pt idx="296">
                  <c:v>307.28815327270303</c:v>
                </c:pt>
                <c:pt idx="297">
                  <c:v>309.43683233893802</c:v>
                </c:pt>
                <c:pt idx="298">
                  <c:v>306.55184873891801</c:v>
                </c:pt>
                <c:pt idx="299">
                  <c:v>304.08834276398102</c:v>
                </c:pt>
                <c:pt idx="300">
                  <c:v>302.383628594735</c:v>
                </c:pt>
                <c:pt idx="301">
                  <c:v>303.669954939408</c:v>
                </c:pt>
                <c:pt idx="302">
                  <c:v>306.98191085299499</c:v>
                </c:pt>
                <c:pt idx="303">
                  <c:v>308.32331010281598</c:v>
                </c:pt>
                <c:pt idx="304">
                  <c:v>310.59551295854902</c:v>
                </c:pt>
                <c:pt idx="305">
                  <c:v>311.031246081809</c:v>
                </c:pt>
                <c:pt idx="306">
                  <c:v>315.08336872219701</c:v>
                </c:pt>
                <c:pt idx="307">
                  <c:v>315.02668364783</c:v>
                </c:pt>
                <c:pt idx="308">
                  <c:v>316.70668523738402</c:v>
                </c:pt>
                <c:pt idx="309">
                  <c:v>313.18786121645297</c:v>
                </c:pt>
                <c:pt idx="310">
                  <c:v>313.12635728254202</c:v>
                </c:pt>
                <c:pt idx="311">
                  <c:v>309.88432455177701</c:v>
                </c:pt>
                <c:pt idx="312">
                  <c:v>313.37828421183002</c:v>
                </c:pt>
                <c:pt idx="313">
                  <c:v>312.15869714849902</c:v>
                </c:pt>
                <c:pt idx="314">
                  <c:v>316.030170145402</c:v>
                </c:pt>
                <c:pt idx="315">
                  <c:v>315.94726575661099</c:v>
                </c:pt>
                <c:pt idx="316">
                  <c:v>317.34789056628802</c:v>
                </c:pt>
                <c:pt idx="317">
                  <c:v>313.27250259064698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F-41FB-99F7-78B00A5DB0C7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'National-NonDistress'!$U$6:$U$119</c:f>
              <c:numCache>
                <c:formatCode>#,##0_);[Red]\(#,##0\)</c:formatCode>
                <c:ptCount val="114"/>
                <c:pt idx="0">
                  <c:v>63.817924815260902</c:v>
                </c:pt>
                <c:pt idx="1">
                  <c:v>64.115365546121495</c:v>
                </c:pt>
                <c:pt idx="2">
                  <c:v>66.5267704757876</c:v>
                </c:pt>
                <c:pt idx="3">
                  <c:v>68.504424540053193</c:v>
                </c:pt>
                <c:pt idx="4">
                  <c:v>68.895318337410899</c:v>
                </c:pt>
                <c:pt idx="5">
                  <c:v>71.509968196340594</c:v>
                </c:pt>
                <c:pt idx="6">
                  <c:v>73.301074762894302</c:v>
                </c:pt>
                <c:pt idx="7">
                  <c:v>78.296176691912805</c:v>
                </c:pt>
                <c:pt idx="8">
                  <c:v>77.289028813999494</c:v>
                </c:pt>
                <c:pt idx="9">
                  <c:v>80.501996288401898</c:v>
                </c:pt>
                <c:pt idx="10">
                  <c:v>79.521890286498504</c:v>
                </c:pt>
                <c:pt idx="11">
                  <c:v>84.102362189230405</c:v>
                </c:pt>
                <c:pt idx="12">
                  <c:v>83.320776369944895</c:v>
                </c:pt>
                <c:pt idx="13">
                  <c:v>87.359484795768694</c:v>
                </c:pt>
                <c:pt idx="14">
                  <c:v>88.936190389871697</c:v>
                </c:pt>
                <c:pt idx="15">
                  <c:v>90.758045779041595</c:v>
                </c:pt>
                <c:pt idx="16">
                  <c:v>92.746443900657994</c:v>
                </c:pt>
                <c:pt idx="17">
                  <c:v>96.895375377578802</c:v>
                </c:pt>
                <c:pt idx="18">
                  <c:v>96.773265282474895</c:v>
                </c:pt>
                <c:pt idx="19">
                  <c:v>100</c:v>
                </c:pt>
                <c:pt idx="20">
                  <c:v>99.909364563873794</c:v>
                </c:pt>
                <c:pt idx="21">
                  <c:v>101.578714152675</c:v>
                </c:pt>
                <c:pt idx="22">
                  <c:v>106.422984026599</c:v>
                </c:pt>
                <c:pt idx="23">
                  <c:v>103.102100429725</c:v>
                </c:pt>
                <c:pt idx="24">
                  <c:v>107.210443240195</c:v>
                </c:pt>
                <c:pt idx="25">
                  <c:v>109.10703047221</c:v>
                </c:pt>
                <c:pt idx="26">
                  <c:v>112.77085999055799</c:v>
                </c:pt>
                <c:pt idx="27">
                  <c:v>116.886508578323</c:v>
                </c:pt>
                <c:pt idx="28">
                  <c:v>118.009913402726</c:v>
                </c:pt>
                <c:pt idx="29">
                  <c:v>122.15957237929101</c:v>
                </c:pt>
                <c:pt idx="30">
                  <c:v>125.756059733603</c:v>
                </c:pt>
                <c:pt idx="31">
                  <c:v>128.42248759327299</c:v>
                </c:pt>
                <c:pt idx="32">
                  <c:v>133.55431306287599</c:v>
                </c:pt>
                <c:pt idx="33">
                  <c:v>140.448629267174</c:v>
                </c:pt>
                <c:pt idx="34">
                  <c:v>144.48664622296201</c:v>
                </c:pt>
                <c:pt idx="35">
                  <c:v>145.04167330582999</c:v>
                </c:pt>
                <c:pt idx="36">
                  <c:v>155.31478443481001</c:v>
                </c:pt>
                <c:pt idx="37">
                  <c:v>160.64211451508001</c:v>
                </c:pt>
                <c:pt idx="38">
                  <c:v>164.71185830005999</c:v>
                </c:pt>
                <c:pt idx="39">
                  <c:v>167.49482451159801</c:v>
                </c:pt>
                <c:pt idx="40">
                  <c:v>171.72956916546701</c:v>
                </c:pt>
                <c:pt idx="41">
                  <c:v>176.049366889667</c:v>
                </c:pt>
                <c:pt idx="42">
                  <c:v>175.43344002019299</c:v>
                </c:pt>
                <c:pt idx="43">
                  <c:v>175.071336348595</c:v>
                </c:pt>
                <c:pt idx="44">
                  <c:v>181.41389127021401</c:v>
                </c:pt>
                <c:pt idx="45">
                  <c:v>184.36155442627199</c:v>
                </c:pt>
                <c:pt idx="46">
                  <c:v>185.29980505669201</c:v>
                </c:pt>
                <c:pt idx="47">
                  <c:v>178.197810095656</c:v>
                </c:pt>
                <c:pt idx="48">
                  <c:v>179.94370921730501</c:v>
                </c:pt>
                <c:pt idx="49">
                  <c:v>175.270483064334</c:v>
                </c:pt>
                <c:pt idx="50">
                  <c:v>172.44240639218501</c:v>
                </c:pt>
                <c:pt idx="51">
                  <c:v>160.15691429653199</c:v>
                </c:pt>
                <c:pt idx="52">
                  <c:v>147.11177208232201</c:v>
                </c:pt>
                <c:pt idx="53">
                  <c:v>145.81520575431199</c:v>
                </c:pt>
                <c:pt idx="54">
                  <c:v>139.001286336265</c:v>
                </c:pt>
                <c:pt idx="55">
                  <c:v>135.00342216733199</c:v>
                </c:pt>
                <c:pt idx="56">
                  <c:v>136.96263570401101</c:v>
                </c:pt>
                <c:pt idx="57">
                  <c:v>130.042398488092</c:v>
                </c:pt>
                <c:pt idx="58">
                  <c:v>130.782726544046</c:v>
                </c:pt>
                <c:pt idx="59">
                  <c:v>130.78051183721601</c:v>
                </c:pt>
                <c:pt idx="60">
                  <c:v>126.464151273227</c:v>
                </c:pt>
                <c:pt idx="61">
                  <c:v>128.72915698689701</c:v>
                </c:pt>
                <c:pt idx="62">
                  <c:v>130.94064401287699</c:v>
                </c:pt>
                <c:pt idx="63">
                  <c:v>131.894661469212</c:v>
                </c:pt>
                <c:pt idx="64">
                  <c:v>128.75064312557399</c:v>
                </c:pt>
                <c:pt idx="65">
                  <c:v>132.664520171378</c:v>
                </c:pt>
                <c:pt idx="66">
                  <c:v>135.04453949467799</c:v>
                </c:pt>
                <c:pt idx="67">
                  <c:v>140.45273137104601</c:v>
                </c:pt>
                <c:pt idx="68">
                  <c:v>134.45190436636301</c:v>
                </c:pt>
                <c:pt idx="69">
                  <c:v>145.36054117179799</c:v>
                </c:pt>
                <c:pt idx="70">
                  <c:v>146.34947608115201</c:v>
                </c:pt>
                <c:pt idx="71">
                  <c:v>151.23475036307599</c:v>
                </c:pt>
                <c:pt idx="72">
                  <c:v>153.927955360314</c:v>
                </c:pt>
                <c:pt idx="73">
                  <c:v>158.49635799178199</c:v>
                </c:pt>
                <c:pt idx="74">
                  <c:v>163.11273944461101</c:v>
                </c:pt>
                <c:pt idx="75">
                  <c:v>166.464675732486</c:v>
                </c:pt>
                <c:pt idx="76">
                  <c:v>169.754051139871</c:v>
                </c:pt>
                <c:pt idx="77">
                  <c:v>174.07055527164599</c:v>
                </c:pt>
                <c:pt idx="78">
                  <c:v>178.45248055850499</c:v>
                </c:pt>
                <c:pt idx="79">
                  <c:v>178.437236237527</c:v>
                </c:pt>
                <c:pt idx="80">
                  <c:v>183.25675708312599</c:v>
                </c:pt>
                <c:pt idx="81">
                  <c:v>186.559643333168</c:v>
                </c:pt>
                <c:pt idx="82">
                  <c:v>194.15698855152701</c:v>
                </c:pt>
                <c:pt idx="83">
                  <c:v>194.31772628354301</c:v>
                </c:pt>
                <c:pt idx="84">
                  <c:v>204.29068993634399</c:v>
                </c:pt>
                <c:pt idx="85">
                  <c:v>213.704686940161</c:v>
                </c:pt>
                <c:pt idx="86">
                  <c:v>214.20951538683099</c:v>
                </c:pt>
                <c:pt idx="87">
                  <c:v>219.57279360383799</c:v>
                </c:pt>
                <c:pt idx="88">
                  <c:v>218.29573982234601</c:v>
                </c:pt>
                <c:pt idx="89">
                  <c:v>224.84682626902801</c:v>
                </c:pt>
                <c:pt idx="90">
                  <c:v>226.535908806761</c:v>
                </c:pt>
                <c:pt idx="91">
                  <c:v>230.02119450612801</c:v>
                </c:pt>
                <c:pt idx="92">
                  <c:v>233.463130180268</c:v>
                </c:pt>
                <c:pt idx="93">
                  <c:v>236.64495835349601</c:v>
                </c:pt>
                <c:pt idx="94">
                  <c:v>241.36605259334701</c:v>
                </c:pt>
                <c:pt idx="95">
                  <c:v>240.054291844011</c:v>
                </c:pt>
                <c:pt idx="96">
                  <c:v>249.772496775615</c:v>
                </c:pt>
                <c:pt idx="97">
                  <c:v>244.95435512915</c:v>
                </c:pt>
                <c:pt idx="98">
                  <c:v>250.846625147742</c:v>
                </c:pt>
                <c:pt idx="99">
                  <c:v>263.64262333273803</c:v>
                </c:pt>
                <c:pt idx="100">
                  <c:v>264.143325167483</c:v>
                </c:pt>
                <c:pt idx="101">
                  <c:v>276.64491593753399</c:v>
                </c:pt>
                <c:pt idx="102">
                  <c:v>288.06895523412902</c:v>
                </c:pt>
                <c:pt idx="103">
                  <c:v>302.974033972261</c:v>
                </c:pt>
                <c:pt idx="104">
                  <c:v>305.81238710521899</c:v>
                </c:pt>
                <c:pt idx="105">
                  <c:v>324.69703887985497</c:v>
                </c:pt>
                <c:pt idx="106">
                  <c:v>325.24823816656698</c:v>
                </c:pt>
                <c:pt idx="107">
                  <c:v>323.39943377791099</c:v>
                </c:pt>
                <c:pt idx="108">
                  <c:v>325.60753917354299</c:v>
                </c:pt>
                <c:pt idx="109">
                  <c:v>328.26584834697502</c:v>
                </c:pt>
                <c:pt idx="110">
                  <c:v>337.05998940330102</c:v>
                </c:pt>
                <c:pt idx="111">
                  <c:v>330.13614406133598</c:v>
                </c:pt>
                <c:pt idx="112">
                  <c:v>334.74835384378798</c:v>
                </c:pt>
                <c:pt idx="113">
                  <c:v>336.05765783779901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F-41FB-99F7-78B00A5D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4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'National-NonDistress'!$P$6:$P$323</c:f>
              <c:numCache>
                <c:formatCode>[$-409]mmm\-yy;@</c:formatCode>
                <c:ptCount val="31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</c:numCache>
            </c:numRef>
          </c:xVal>
          <c:yVal>
            <c:numRef>
              <c:f>'National-NonDistress'!$R$6:$R$323</c:f>
              <c:numCache>
                <c:formatCode>#,##0_);[Red]\(#,##0\)</c:formatCode>
                <c:ptCount val="318"/>
                <c:pt idx="0">
                  <c:v>84.757640688489701</c:v>
                </c:pt>
                <c:pt idx="1">
                  <c:v>83.723819452718701</c:v>
                </c:pt>
                <c:pt idx="2">
                  <c:v>83.439725423778199</c:v>
                </c:pt>
                <c:pt idx="3">
                  <c:v>84.520169257224694</c:v>
                </c:pt>
                <c:pt idx="4">
                  <c:v>86.007452818688904</c:v>
                </c:pt>
                <c:pt idx="5">
                  <c:v>86.054193848476302</c:v>
                </c:pt>
                <c:pt idx="6">
                  <c:v>85.509568812631599</c:v>
                </c:pt>
                <c:pt idx="7">
                  <c:v>83.745841711106905</c:v>
                </c:pt>
                <c:pt idx="8">
                  <c:v>84.830495612349495</c:v>
                </c:pt>
                <c:pt idx="9">
                  <c:v>85.617285269364004</c:v>
                </c:pt>
                <c:pt idx="10">
                  <c:v>89.743252310393899</c:v>
                </c:pt>
                <c:pt idx="11">
                  <c:v>91.456285352660601</c:v>
                </c:pt>
                <c:pt idx="12">
                  <c:v>92.248546865516104</c:v>
                </c:pt>
                <c:pt idx="13">
                  <c:v>88.344256207060198</c:v>
                </c:pt>
                <c:pt idx="14">
                  <c:v>86.577879565821704</c:v>
                </c:pt>
                <c:pt idx="15">
                  <c:v>86.476775227611796</c:v>
                </c:pt>
                <c:pt idx="16">
                  <c:v>91.776574326066296</c:v>
                </c:pt>
                <c:pt idx="17">
                  <c:v>94.751766987441698</c:v>
                </c:pt>
                <c:pt idx="18">
                  <c:v>97.807190069033197</c:v>
                </c:pt>
                <c:pt idx="19">
                  <c:v>95.663995488725106</c:v>
                </c:pt>
                <c:pt idx="20">
                  <c:v>95.4012678212286</c:v>
                </c:pt>
                <c:pt idx="21">
                  <c:v>93.545004619722803</c:v>
                </c:pt>
                <c:pt idx="22">
                  <c:v>95.819843554705997</c:v>
                </c:pt>
                <c:pt idx="23">
                  <c:v>95.827141967534502</c:v>
                </c:pt>
                <c:pt idx="24">
                  <c:v>98.171267904634604</c:v>
                </c:pt>
                <c:pt idx="25">
                  <c:v>97.605136278031907</c:v>
                </c:pt>
                <c:pt idx="26">
                  <c:v>98.370400883917497</c:v>
                </c:pt>
                <c:pt idx="27">
                  <c:v>96.990685864720803</c:v>
                </c:pt>
                <c:pt idx="28">
                  <c:v>98.628985909576102</c:v>
                </c:pt>
                <c:pt idx="29">
                  <c:v>101.53264375877301</c:v>
                </c:pt>
                <c:pt idx="30">
                  <c:v>105.666719213988</c:v>
                </c:pt>
                <c:pt idx="31">
                  <c:v>106.543926226091</c:v>
                </c:pt>
                <c:pt idx="32">
                  <c:v>104.39411721325401</c:v>
                </c:pt>
                <c:pt idx="33">
                  <c:v>101.43302124356499</c:v>
                </c:pt>
                <c:pt idx="34">
                  <c:v>99.863238334115707</c:v>
                </c:pt>
                <c:pt idx="35">
                  <c:v>100</c:v>
                </c:pt>
                <c:pt idx="36">
                  <c:v>101.621099406139</c:v>
                </c:pt>
                <c:pt idx="37">
                  <c:v>103.75041178183599</c:v>
                </c:pt>
                <c:pt idx="38">
                  <c:v>104.597077581519</c:v>
                </c:pt>
                <c:pt idx="39">
                  <c:v>103.50944083290599</c:v>
                </c:pt>
                <c:pt idx="40">
                  <c:v>103.03623623116501</c:v>
                </c:pt>
                <c:pt idx="41">
                  <c:v>103.694584534398</c:v>
                </c:pt>
                <c:pt idx="42">
                  <c:v>106.18604450197201</c:v>
                </c:pt>
                <c:pt idx="43">
                  <c:v>108.25990159478999</c:v>
                </c:pt>
                <c:pt idx="44">
                  <c:v>107.945250191097</c:v>
                </c:pt>
                <c:pt idx="45">
                  <c:v>104.34000805603</c:v>
                </c:pt>
                <c:pt idx="46">
                  <c:v>103.040176469006</c:v>
                </c:pt>
                <c:pt idx="47">
                  <c:v>102.896644545738</c:v>
                </c:pt>
                <c:pt idx="48">
                  <c:v>104.59056031174001</c:v>
                </c:pt>
                <c:pt idx="49">
                  <c:v>103.59851987240999</c:v>
                </c:pt>
                <c:pt idx="50">
                  <c:v>101.981088618746</c:v>
                </c:pt>
                <c:pt idx="51">
                  <c:v>100.778312299962</c:v>
                </c:pt>
                <c:pt idx="52">
                  <c:v>100.441197780867</c:v>
                </c:pt>
                <c:pt idx="53">
                  <c:v>101.07475610189201</c:v>
                </c:pt>
                <c:pt idx="54">
                  <c:v>101.85679535024499</c:v>
                </c:pt>
                <c:pt idx="55">
                  <c:v>104.53685434575</c:v>
                </c:pt>
                <c:pt idx="56">
                  <c:v>106.83463252382001</c:v>
                </c:pt>
                <c:pt idx="57">
                  <c:v>109.590211687899</c:v>
                </c:pt>
                <c:pt idx="58">
                  <c:v>109.76323015588</c:v>
                </c:pt>
                <c:pt idx="59">
                  <c:v>109.315367398462</c:v>
                </c:pt>
                <c:pt idx="60">
                  <c:v>107.849651656166</c:v>
                </c:pt>
                <c:pt idx="61">
                  <c:v>108.556807554267</c:v>
                </c:pt>
                <c:pt idx="62">
                  <c:v>110.83212921435999</c:v>
                </c:pt>
                <c:pt idx="63">
                  <c:v>113.34621557022</c:v>
                </c:pt>
                <c:pt idx="64">
                  <c:v>114.645268603437</c:v>
                </c:pt>
                <c:pt idx="65">
                  <c:v>114.244237010418</c:v>
                </c:pt>
                <c:pt idx="66">
                  <c:v>113.40437116403299</c:v>
                </c:pt>
                <c:pt idx="67">
                  <c:v>112.902495910342</c:v>
                </c:pt>
                <c:pt idx="68">
                  <c:v>113.545189798279</c:v>
                </c:pt>
                <c:pt idx="69">
                  <c:v>114.719799537814</c:v>
                </c:pt>
                <c:pt idx="70">
                  <c:v>116.09677868028299</c:v>
                </c:pt>
                <c:pt idx="71">
                  <c:v>116.64349159497699</c:v>
                </c:pt>
                <c:pt idx="72">
                  <c:v>117.354427061818</c:v>
                </c:pt>
                <c:pt idx="73">
                  <c:v>119.493947582133</c:v>
                </c:pt>
                <c:pt idx="74">
                  <c:v>122.137771367498</c:v>
                </c:pt>
                <c:pt idx="75">
                  <c:v>124.23017409293099</c:v>
                </c:pt>
                <c:pt idx="76">
                  <c:v>124.95258531194899</c:v>
                </c:pt>
                <c:pt idx="77">
                  <c:v>125.827368574235</c:v>
                </c:pt>
                <c:pt idx="78">
                  <c:v>126.348686063198</c:v>
                </c:pt>
                <c:pt idx="79">
                  <c:v>128.04153097259001</c:v>
                </c:pt>
                <c:pt idx="80">
                  <c:v>129.485633035272</c:v>
                </c:pt>
                <c:pt idx="81">
                  <c:v>131.070692571987</c:v>
                </c:pt>
                <c:pt idx="82">
                  <c:v>130.77337048032399</c:v>
                </c:pt>
                <c:pt idx="83">
                  <c:v>131.29953904973499</c:v>
                </c:pt>
                <c:pt idx="84">
                  <c:v>130.93509157632599</c:v>
                </c:pt>
                <c:pt idx="85">
                  <c:v>133.91166672534101</c:v>
                </c:pt>
                <c:pt idx="86">
                  <c:v>135.77398552930299</c:v>
                </c:pt>
                <c:pt idx="87">
                  <c:v>138.15798703539801</c:v>
                </c:pt>
                <c:pt idx="88">
                  <c:v>139.52955261889201</c:v>
                </c:pt>
                <c:pt idx="89">
                  <c:v>140.74814526799099</c:v>
                </c:pt>
                <c:pt idx="90">
                  <c:v>144.04121717327601</c:v>
                </c:pt>
                <c:pt idx="91">
                  <c:v>147.68619487632401</c:v>
                </c:pt>
                <c:pt idx="92">
                  <c:v>151.88115288402901</c:v>
                </c:pt>
                <c:pt idx="93">
                  <c:v>152.50197337189999</c:v>
                </c:pt>
                <c:pt idx="94">
                  <c:v>151.681092855196</c:v>
                </c:pt>
                <c:pt idx="95">
                  <c:v>151.13450778931599</c:v>
                </c:pt>
                <c:pt idx="96">
                  <c:v>151.638065811118</c:v>
                </c:pt>
                <c:pt idx="97">
                  <c:v>153.70667972661099</c:v>
                </c:pt>
                <c:pt idx="98">
                  <c:v>154.163992859231</c:v>
                </c:pt>
                <c:pt idx="99">
                  <c:v>155.14194415849599</c:v>
                </c:pt>
                <c:pt idx="100">
                  <c:v>154.834859152424</c:v>
                </c:pt>
                <c:pt idx="101">
                  <c:v>156.097635750195</c:v>
                </c:pt>
                <c:pt idx="102">
                  <c:v>155.908700497708</c:v>
                </c:pt>
                <c:pt idx="103">
                  <c:v>157.267447250787</c:v>
                </c:pt>
                <c:pt idx="104">
                  <c:v>156.603659029049</c:v>
                </c:pt>
                <c:pt idx="105">
                  <c:v>157.706177540932</c:v>
                </c:pt>
                <c:pt idx="106">
                  <c:v>158.562245329071</c:v>
                </c:pt>
                <c:pt idx="107">
                  <c:v>162.35034366164601</c:v>
                </c:pt>
                <c:pt idx="108">
                  <c:v>164.59169022215599</c:v>
                </c:pt>
                <c:pt idx="109">
                  <c:v>167.59583779199599</c:v>
                </c:pt>
                <c:pt idx="110">
                  <c:v>167.370559161839</c:v>
                </c:pt>
                <c:pt idx="111">
                  <c:v>169.04150044227899</c:v>
                </c:pt>
                <c:pt idx="112">
                  <c:v>168.80046764986901</c:v>
                </c:pt>
                <c:pt idx="113">
                  <c:v>171.12216393071699</c:v>
                </c:pt>
                <c:pt idx="114">
                  <c:v>170.49616953185799</c:v>
                </c:pt>
                <c:pt idx="115">
                  <c:v>170.912578249549</c:v>
                </c:pt>
                <c:pt idx="116">
                  <c:v>166.93609640450899</c:v>
                </c:pt>
                <c:pt idx="117">
                  <c:v>162.87755236130599</c:v>
                </c:pt>
                <c:pt idx="118">
                  <c:v>156.76329310719001</c:v>
                </c:pt>
                <c:pt idx="119">
                  <c:v>154.09572348034499</c:v>
                </c:pt>
                <c:pt idx="120">
                  <c:v>153.878013371566</c:v>
                </c:pt>
                <c:pt idx="121">
                  <c:v>158.755221670574</c:v>
                </c:pt>
                <c:pt idx="122">
                  <c:v>162.23755817539899</c:v>
                </c:pt>
                <c:pt idx="123">
                  <c:v>162.04563547320001</c:v>
                </c:pt>
                <c:pt idx="124">
                  <c:v>157.35131311167601</c:v>
                </c:pt>
                <c:pt idx="125">
                  <c:v>154.31329737843399</c:v>
                </c:pt>
                <c:pt idx="126">
                  <c:v>154.440328653705</c:v>
                </c:pt>
                <c:pt idx="127">
                  <c:v>156.52080286391799</c:v>
                </c:pt>
                <c:pt idx="128">
                  <c:v>153.99907500833601</c:v>
                </c:pt>
                <c:pt idx="129">
                  <c:v>145.36730342893301</c:v>
                </c:pt>
                <c:pt idx="130">
                  <c:v>135.58171630755501</c:v>
                </c:pt>
                <c:pt idx="131">
                  <c:v>131.81679461109999</c:v>
                </c:pt>
                <c:pt idx="132">
                  <c:v>130.123673299388</c:v>
                </c:pt>
                <c:pt idx="133">
                  <c:v>127.467896584277</c:v>
                </c:pt>
                <c:pt idx="134">
                  <c:v>119.07936139768</c:v>
                </c:pt>
                <c:pt idx="135">
                  <c:v>114.52425567499201</c:v>
                </c:pt>
                <c:pt idx="136">
                  <c:v>110.98914534942099</c:v>
                </c:pt>
                <c:pt idx="137">
                  <c:v>111.957668599491</c:v>
                </c:pt>
                <c:pt idx="138">
                  <c:v>110.051829844286</c:v>
                </c:pt>
                <c:pt idx="139">
                  <c:v>108.17347584953001</c:v>
                </c:pt>
                <c:pt idx="140">
                  <c:v>104.60366006816101</c:v>
                </c:pt>
                <c:pt idx="141">
                  <c:v>102.20473957098901</c:v>
                </c:pt>
                <c:pt idx="142">
                  <c:v>101.490688040598</c:v>
                </c:pt>
                <c:pt idx="143">
                  <c:v>101.57711246956001</c:v>
                </c:pt>
                <c:pt idx="144">
                  <c:v>101.06259568412</c:v>
                </c:pt>
                <c:pt idx="145">
                  <c:v>100.35886375255799</c:v>
                </c:pt>
                <c:pt idx="146">
                  <c:v>101.92662790867099</c:v>
                </c:pt>
                <c:pt idx="147">
                  <c:v>105.855534176565</c:v>
                </c:pt>
                <c:pt idx="148">
                  <c:v>108.646279072035</c:v>
                </c:pt>
                <c:pt idx="149">
                  <c:v>108.430325359801</c:v>
                </c:pt>
                <c:pt idx="150">
                  <c:v>105.306060498695</c:v>
                </c:pt>
                <c:pt idx="151">
                  <c:v>103.50064461212899</c:v>
                </c:pt>
                <c:pt idx="152">
                  <c:v>103.45175768119699</c:v>
                </c:pt>
                <c:pt idx="153">
                  <c:v>106.317192497726</c:v>
                </c:pt>
                <c:pt idx="154">
                  <c:v>109.757715193358</c:v>
                </c:pt>
                <c:pt idx="155">
                  <c:v>112.77107410258201</c:v>
                </c:pt>
                <c:pt idx="156">
                  <c:v>111.862891219746</c:v>
                </c:pt>
                <c:pt idx="157">
                  <c:v>106.953678658402</c:v>
                </c:pt>
                <c:pt idx="158">
                  <c:v>102.567326810754</c:v>
                </c:pt>
                <c:pt idx="159">
                  <c:v>101.293064689749</c:v>
                </c:pt>
                <c:pt idx="160">
                  <c:v>103.37299627495599</c:v>
                </c:pt>
                <c:pt idx="161">
                  <c:v>105.694440602903</c:v>
                </c:pt>
                <c:pt idx="162">
                  <c:v>108.271706409233</c:v>
                </c:pt>
                <c:pt idx="163">
                  <c:v>110.38827665973</c:v>
                </c:pt>
                <c:pt idx="164">
                  <c:v>111.93561691980599</c:v>
                </c:pt>
                <c:pt idx="165">
                  <c:v>114.397077598892</c:v>
                </c:pt>
                <c:pt idx="166">
                  <c:v>114.470832214084</c:v>
                </c:pt>
                <c:pt idx="167">
                  <c:v>114.73189472192</c:v>
                </c:pt>
                <c:pt idx="168">
                  <c:v>111.338886983789</c:v>
                </c:pt>
                <c:pt idx="169">
                  <c:v>109.38610482731499</c:v>
                </c:pt>
                <c:pt idx="170">
                  <c:v>108.429604480124</c:v>
                </c:pt>
                <c:pt idx="171">
                  <c:v>110.046758133615</c:v>
                </c:pt>
                <c:pt idx="172">
                  <c:v>111.082743984632</c:v>
                </c:pt>
                <c:pt idx="173">
                  <c:v>112.62391296304</c:v>
                </c:pt>
                <c:pt idx="174">
                  <c:v>114.405342674772</c:v>
                </c:pt>
                <c:pt idx="175">
                  <c:v>117.063934379717</c:v>
                </c:pt>
                <c:pt idx="176">
                  <c:v>117.457582035171</c:v>
                </c:pt>
                <c:pt idx="177">
                  <c:v>117.557739147841</c:v>
                </c:pt>
                <c:pt idx="178">
                  <c:v>116.53289722472999</c:v>
                </c:pt>
                <c:pt idx="179">
                  <c:v>117.097205948788</c:v>
                </c:pt>
                <c:pt idx="180">
                  <c:v>115.881753408037</c:v>
                </c:pt>
                <c:pt idx="181">
                  <c:v>117.314903257368</c:v>
                </c:pt>
                <c:pt idx="182">
                  <c:v>118.67116447026299</c:v>
                </c:pt>
                <c:pt idx="183">
                  <c:v>122.778430247543</c:v>
                </c:pt>
                <c:pt idx="184">
                  <c:v>124.211731072623</c:v>
                </c:pt>
                <c:pt idx="185">
                  <c:v>125.301912984124</c:v>
                </c:pt>
                <c:pt idx="186">
                  <c:v>124.10140708223101</c:v>
                </c:pt>
                <c:pt idx="187">
                  <c:v>124.19392205408199</c:v>
                </c:pt>
                <c:pt idx="188">
                  <c:v>124.507135732438</c:v>
                </c:pt>
                <c:pt idx="189">
                  <c:v>125.88162110205199</c:v>
                </c:pt>
                <c:pt idx="190">
                  <c:v>127.481408946047</c:v>
                </c:pt>
                <c:pt idx="191">
                  <c:v>128.419996429766</c:v>
                </c:pt>
                <c:pt idx="192">
                  <c:v>130.253551560434</c:v>
                </c:pt>
                <c:pt idx="193">
                  <c:v>131.080381490126</c:v>
                </c:pt>
                <c:pt idx="194">
                  <c:v>133.27947412228301</c:v>
                </c:pt>
                <c:pt idx="195">
                  <c:v>134.59856028734899</c:v>
                </c:pt>
                <c:pt idx="196">
                  <c:v>136.19522224391699</c:v>
                </c:pt>
                <c:pt idx="197">
                  <c:v>136.872618123519</c:v>
                </c:pt>
                <c:pt idx="198">
                  <c:v>137.11346550135801</c:v>
                </c:pt>
                <c:pt idx="199">
                  <c:v>138.44166482325201</c:v>
                </c:pt>
                <c:pt idx="200">
                  <c:v>140.15775322591799</c:v>
                </c:pt>
                <c:pt idx="201">
                  <c:v>142.04224509986699</c:v>
                </c:pt>
                <c:pt idx="202">
                  <c:v>143.846251586492</c:v>
                </c:pt>
                <c:pt idx="203">
                  <c:v>145.66433937988899</c:v>
                </c:pt>
                <c:pt idx="204">
                  <c:v>148.488991487155</c:v>
                </c:pt>
                <c:pt idx="205">
                  <c:v>149.216198597794</c:v>
                </c:pt>
                <c:pt idx="206">
                  <c:v>150.34245240309801</c:v>
                </c:pt>
                <c:pt idx="207">
                  <c:v>150.39165810217699</c:v>
                </c:pt>
                <c:pt idx="208">
                  <c:v>151.88344948855701</c:v>
                </c:pt>
                <c:pt idx="209">
                  <c:v>152.16055226256199</c:v>
                </c:pt>
                <c:pt idx="210">
                  <c:v>153.754247637969</c:v>
                </c:pt>
                <c:pt idx="211">
                  <c:v>155.16350921361899</c:v>
                </c:pt>
                <c:pt idx="212">
                  <c:v>155.503199326741</c:v>
                </c:pt>
                <c:pt idx="213">
                  <c:v>153.71620144166101</c:v>
                </c:pt>
                <c:pt idx="214">
                  <c:v>153.161758538182</c:v>
                </c:pt>
                <c:pt idx="215">
                  <c:v>155.19596300003101</c:v>
                </c:pt>
                <c:pt idx="216">
                  <c:v>159.67801000878001</c:v>
                </c:pt>
                <c:pt idx="217">
                  <c:v>161.77459985885301</c:v>
                </c:pt>
                <c:pt idx="218">
                  <c:v>161.443047919946</c:v>
                </c:pt>
                <c:pt idx="219">
                  <c:v>159.04141899375901</c:v>
                </c:pt>
                <c:pt idx="220">
                  <c:v>159.96815274152999</c:v>
                </c:pt>
                <c:pt idx="221">
                  <c:v>162.49990337035101</c:v>
                </c:pt>
                <c:pt idx="222">
                  <c:v>166.53411423940901</c:v>
                </c:pt>
                <c:pt idx="223">
                  <c:v>168.88071678394601</c:v>
                </c:pt>
                <c:pt idx="224">
                  <c:v>169.95407828281699</c:v>
                </c:pt>
                <c:pt idx="225">
                  <c:v>168.39174553978799</c:v>
                </c:pt>
                <c:pt idx="226">
                  <c:v>166.75726932267699</c:v>
                </c:pt>
                <c:pt idx="227">
                  <c:v>165.54185537631801</c:v>
                </c:pt>
                <c:pt idx="228">
                  <c:v>167.330588046087</c:v>
                </c:pt>
                <c:pt idx="229">
                  <c:v>171.12437349045101</c:v>
                </c:pt>
                <c:pt idx="230">
                  <c:v>175.079078261051</c:v>
                </c:pt>
                <c:pt idx="231">
                  <c:v>176.833057646719</c:v>
                </c:pt>
                <c:pt idx="232">
                  <c:v>176.69621503886299</c:v>
                </c:pt>
                <c:pt idx="233">
                  <c:v>176.53693865554601</c:v>
                </c:pt>
                <c:pt idx="234">
                  <c:v>176.04751827338501</c:v>
                </c:pt>
                <c:pt idx="235">
                  <c:v>178.04061101403701</c:v>
                </c:pt>
                <c:pt idx="236">
                  <c:v>179.807440605631</c:v>
                </c:pt>
                <c:pt idx="237">
                  <c:v>182.41032803786899</c:v>
                </c:pt>
                <c:pt idx="238">
                  <c:v>181.53675756268299</c:v>
                </c:pt>
                <c:pt idx="239">
                  <c:v>181.87037087866199</c:v>
                </c:pt>
                <c:pt idx="240">
                  <c:v>183.19900159642799</c:v>
                </c:pt>
                <c:pt idx="241">
                  <c:v>188.498091520879</c:v>
                </c:pt>
                <c:pt idx="242">
                  <c:v>191.381421279568</c:v>
                </c:pt>
                <c:pt idx="243">
                  <c:v>191.05710522731101</c:v>
                </c:pt>
                <c:pt idx="244">
                  <c:v>188.068219223097</c:v>
                </c:pt>
                <c:pt idx="245">
                  <c:v>187.94625166908901</c:v>
                </c:pt>
                <c:pt idx="246">
                  <c:v>190.51910592703001</c:v>
                </c:pt>
                <c:pt idx="247">
                  <c:v>195.16293766932401</c:v>
                </c:pt>
                <c:pt idx="248">
                  <c:v>198.403462959271</c:v>
                </c:pt>
                <c:pt idx="249">
                  <c:v>198.90869270181099</c:v>
                </c:pt>
                <c:pt idx="250">
                  <c:v>197.08314028751599</c:v>
                </c:pt>
                <c:pt idx="251">
                  <c:v>195.62575040834</c:v>
                </c:pt>
                <c:pt idx="252">
                  <c:v>196.62987430760501</c:v>
                </c:pt>
                <c:pt idx="253">
                  <c:v>199.988174127104</c:v>
                </c:pt>
                <c:pt idx="254">
                  <c:v>203.92917570949501</c:v>
                </c:pt>
                <c:pt idx="255">
                  <c:v>204.99327652765101</c:v>
                </c:pt>
                <c:pt idx="256">
                  <c:v>205.51112970334299</c:v>
                </c:pt>
                <c:pt idx="257">
                  <c:v>206.41771800425499</c:v>
                </c:pt>
                <c:pt idx="258">
                  <c:v>206.91624754488799</c:v>
                </c:pt>
                <c:pt idx="259">
                  <c:v>205.10923115754301</c:v>
                </c:pt>
                <c:pt idx="260">
                  <c:v>203.76203489695001</c:v>
                </c:pt>
                <c:pt idx="261">
                  <c:v>203.4840659669</c:v>
                </c:pt>
                <c:pt idx="262">
                  <c:v>206.67489098404599</c:v>
                </c:pt>
                <c:pt idx="263">
                  <c:v>210.68080706569501</c:v>
                </c:pt>
                <c:pt idx="264">
                  <c:v>216.89062269648699</c:v>
                </c:pt>
                <c:pt idx="265">
                  <c:v>220.84612067945</c:v>
                </c:pt>
                <c:pt idx="266">
                  <c:v>222.40169934073401</c:v>
                </c:pt>
                <c:pt idx="267">
                  <c:v>216.245362522541</c:v>
                </c:pt>
                <c:pt idx="268">
                  <c:v>208.72776362302599</c:v>
                </c:pt>
                <c:pt idx="269">
                  <c:v>206.88484443103101</c:v>
                </c:pt>
                <c:pt idx="270">
                  <c:v>207.83256832195499</c:v>
                </c:pt>
                <c:pt idx="271">
                  <c:v>211.72257649655</c:v>
                </c:pt>
                <c:pt idx="272">
                  <c:v>214.71083562043299</c:v>
                </c:pt>
                <c:pt idx="273">
                  <c:v>222.20068139245001</c:v>
                </c:pt>
                <c:pt idx="274">
                  <c:v>227.04828997675801</c:v>
                </c:pt>
                <c:pt idx="275">
                  <c:v>231.99885367525999</c:v>
                </c:pt>
                <c:pt idx="276">
                  <c:v>232.33733141898301</c:v>
                </c:pt>
                <c:pt idx="277">
                  <c:v>232.079986927113</c:v>
                </c:pt>
                <c:pt idx="278">
                  <c:v>233.49321819742701</c:v>
                </c:pt>
                <c:pt idx="279">
                  <c:v>237.60479999979199</c:v>
                </c:pt>
                <c:pt idx="280">
                  <c:v>241.12637548393101</c:v>
                </c:pt>
                <c:pt idx="281">
                  <c:v>243.00645423863</c:v>
                </c:pt>
                <c:pt idx="282">
                  <c:v>248.18458986323299</c:v>
                </c:pt>
                <c:pt idx="283">
                  <c:v>254.50769817566299</c:v>
                </c:pt>
                <c:pt idx="284">
                  <c:v>263.38905874816498</c:v>
                </c:pt>
                <c:pt idx="285">
                  <c:v>270.612831655538</c:v>
                </c:pt>
                <c:pt idx="286">
                  <c:v>272.25564037130698</c:v>
                </c:pt>
                <c:pt idx="287">
                  <c:v>271.27433095600998</c:v>
                </c:pt>
                <c:pt idx="288">
                  <c:v>265.78198497028097</c:v>
                </c:pt>
                <c:pt idx="289">
                  <c:v>263.43276122908901</c:v>
                </c:pt>
                <c:pt idx="290">
                  <c:v>268.31632165336498</c:v>
                </c:pt>
                <c:pt idx="291">
                  <c:v>284.96077730019402</c:v>
                </c:pt>
                <c:pt idx="292">
                  <c:v>294.17757576004198</c:v>
                </c:pt>
                <c:pt idx="293">
                  <c:v>296.54755723095002</c:v>
                </c:pt>
                <c:pt idx="294">
                  <c:v>289.720852320647</c:v>
                </c:pt>
                <c:pt idx="295">
                  <c:v>288.27540513146101</c:v>
                </c:pt>
                <c:pt idx="296">
                  <c:v>287.952734403524</c:v>
                </c:pt>
                <c:pt idx="297">
                  <c:v>291.649776714251</c:v>
                </c:pt>
                <c:pt idx="298">
                  <c:v>281.78578979512201</c:v>
                </c:pt>
                <c:pt idx="299">
                  <c:v>273.16559249567598</c:v>
                </c:pt>
                <c:pt idx="300">
                  <c:v>262.572473179903</c:v>
                </c:pt>
                <c:pt idx="301">
                  <c:v>258.71633192234202</c:v>
                </c:pt>
                <c:pt idx="302">
                  <c:v>256.56368654455702</c:v>
                </c:pt>
                <c:pt idx="303">
                  <c:v>258.784201454933</c:v>
                </c:pt>
                <c:pt idx="304">
                  <c:v>266.99360579816198</c:v>
                </c:pt>
                <c:pt idx="305">
                  <c:v>273.683140221023</c:v>
                </c:pt>
                <c:pt idx="306">
                  <c:v>278.25271532750003</c:v>
                </c:pt>
                <c:pt idx="307">
                  <c:v>265.88193693105598</c:v>
                </c:pt>
                <c:pt idx="308">
                  <c:v>254.892807310113</c:v>
                </c:pt>
                <c:pt idx="309">
                  <c:v>237.31770336857301</c:v>
                </c:pt>
                <c:pt idx="310">
                  <c:v>238.72685288741999</c:v>
                </c:pt>
                <c:pt idx="311">
                  <c:v>236.70778568239601</c:v>
                </c:pt>
                <c:pt idx="312">
                  <c:v>250.47104043844499</c:v>
                </c:pt>
                <c:pt idx="313">
                  <c:v>247.988061421742</c:v>
                </c:pt>
                <c:pt idx="314">
                  <c:v>256.222175861854</c:v>
                </c:pt>
                <c:pt idx="315">
                  <c:v>248.68051261605899</c:v>
                </c:pt>
                <c:pt idx="316">
                  <c:v>248.443043806372</c:v>
                </c:pt>
                <c:pt idx="317">
                  <c:v>244.80958418233999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AF-4D95-832E-2EFBE6D15A70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'National-NonDistress'!$T$6:$T$119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'National-NonDistress'!$V$6:$V$119</c:f>
              <c:numCache>
                <c:formatCode>#,##0_);[Red]\(#,##0\)</c:formatCode>
                <c:ptCount val="114"/>
                <c:pt idx="0">
                  <c:v>64.340898451001195</c:v>
                </c:pt>
                <c:pt idx="1">
                  <c:v>63.831924366081097</c:v>
                </c:pt>
                <c:pt idx="2">
                  <c:v>70.274016713581801</c:v>
                </c:pt>
                <c:pt idx="3">
                  <c:v>72.088683806174799</c:v>
                </c:pt>
                <c:pt idx="4">
                  <c:v>72.1105071386487</c:v>
                </c:pt>
                <c:pt idx="5">
                  <c:v>74.453192619833999</c:v>
                </c:pt>
                <c:pt idx="6">
                  <c:v>79.939394149219794</c:v>
                </c:pt>
                <c:pt idx="7">
                  <c:v>84.321588017956401</c:v>
                </c:pt>
                <c:pt idx="8">
                  <c:v>83.006745053775404</c:v>
                </c:pt>
                <c:pt idx="9">
                  <c:v>85.780289115270904</c:v>
                </c:pt>
                <c:pt idx="10">
                  <c:v>84.3514073705323</c:v>
                </c:pt>
                <c:pt idx="11">
                  <c:v>91.991246906578894</c:v>
                </c:pt>
                <c:pt idx="12">
                  <c:v>86.182301098515694</c:v>
                </c:pt>
                <c:pt idx="13">
                  <c:v>93.856761664017995</c:v>
                </c:pt>
                <c:pt idx="14">
                  <c:v>95.414191845823893</c:v>
                </c:pt>
                <c:pt idx="15">
                  <c:v>95.085658216302207</c:v>
                </c:pt>
                <c:pt idx="16">
                  <c:v>96.847899387191006</c:v>
                </c:pt>
                <c:pt idx="17">
                  <c:v>101.251699426711</c:v>
                </c:pt>
                <c:pt idx="18">
                  <c:v>103.058100646955</c:v>
                </c:pt>
                <c:pt idx="19">
                  <c:v>100</c:v>
                </c:pt>
                <c:pt idx="20">
                  <c:v>104.014334412368</c:v>
                </c:pt>
                <c:pt idx="21">
                  <c:v>102.55872116561601</c:v>
                </c:pt>
                <c:pt idx="22">
                  <c:v>107.349622566512</c:v>
                </c:pt>
                <c:pt idx="23">
                  <c:v>101.679248695194</c:v>
                </c:pt>
                <c:pt idx="24">
                  <c:v>101.66847832223</c:v>
                </c:pt>
                <c:pt idx="25">
                  <c:v>100.342825343485</c:v>
                </c:pt>
                <c:pt idx="26">
                  <c:v>106.866272008895</c:v>
                </c:pt>
                <c:pt idx="27">
                  <c:v>108.276714672567</c:v>
                </c:pt>
                <c:pt idx="28">
                  <c:v>111.033948144112</c:v>
                </c:pt>
                <c:pt idx="29">
                  <c:v>113.79930431717101</c:v>
                </c:pt>
                <c:pt idx="30">
                  <c:v>113.69312860515799</c:v>
                </c:pt>
                <c:pt idx="31">
                  <c:v>116.317681450189</c:v>
                </c:pt>
                <c:pt idx="32">
                  <c:v>121.746125016554</c:v>
                </c:pt>
                <c:pt idx="33">
                  <c:v>125.576884010296</c:v>
                </c:pt>
                <c:pt idx="34">
                  <c:v>129.02989441661501</c:v>
                </c:pt>
                <c:pt idx="35">
                  <c:v>129.59075094647901</c:v>
                </c:pt>
                <c:pt idx="36">
                  <c:v>135.43573978995599</c:v>
                </c:pt>
                <c:pt idx="37">
                  <c:v>139.62494588996</c:v>
                </c:pt>
                <c:pt idx="38">
                  <c:v>149.893972233304</c:v>
                </c:pt>
                <c:pt idx="39">
                  <c:v>149.41999741861</c:v>
                </c:pt>
                <c:pt idx="40">
                  <c:v>151.710425000322</c:v>
                </c:pt>
                <c:pt idx="41">
                  <c:v>153.84712267016701</c:v>
                </c:pt>
                <c:pt idx="42">
                  <c:v>157.59416043648901</c:v>
                </c:pt>
                <c:pt idx="43">
                  <c:v>160.879274666409</c:v>
                </c:pt>
                <c:pt idx="44">
                  <c:v>166.74633269547701</c:v>
                </c:pt>
                <c:pt idx="45">
                  <c:v>171.47531626389701</c:v>
                </c:pt>
                <c:pt idx="46">
                  <c:v>168.34763572536201</c:v>
                </c:pt>
                <c:pt idx="47">
                  <c:v>157.75146873583401</c:v>
                </c:pt>
                <c:pt idx="48">
                  <c:v>163.55492016822001</c:v>
                </c:pt>
                <c:pt idx="49">
                  <c:v>158.995158975533</c:v>
                </c:pt>
                <c:pt idx="50">
                  <c:v>163.39721088178399</c:v>
                </c:pt>
                <c:pt idx="51">
                  <c:v>137.503085718081</c:v>
                </c:pt>
                <c:pt idx="52">
                  <c:v>119.110268314869</c:v>
                </c:pt>
                <c:pt idx="53">
                  <c:v>116.796768768973</c:v>
                </c:pt>
                <c:pt idx="54">
                  <c:v>104.361205696089</c:v>
                </c:pt>
                <c:pt idx="55">
                  <c:v>109.374400255548</c:v>
                </c:pt>
                <c:pt idx="56">
                  <c:v>105.726162080278</c:v>
                </c:pt>
                <c:pt idx="57">
                  <c:v>116.59277854176</c:v>
                </c:pt>
                <c:pt idx="58">
                  <c:v>110.81308906598601</c:v>
                </c:pt>
                <c:pt idx="59">
                  <c:v>125.29452309649101</c:v>
                </c:pt>
                <c:pt idx="60">
                  <c:v>111.010418183347</c:v>
                </c:pt>
                <c:pt idx="61">
                  <c:v>116.057915228748</c:v>
                </c:pt>
                <c:pt idx="62">
                  <c:v>121.11782140420701</c:v>
                </c:pt>
                <c:pt idx="63">
                  <c:v>123.612756547006</c:v>
                </c:pt>
                <c:pt idx="64">
                  <c:v>117.161848864617</c:v>
                </c:pt>
                <c:pt idx="65">
                  <c:v>124.436310922968</c:v>
                </c:pt>
                <c:pt idx="66">
                  <c:v>127.318310844469</c:v>
                </c:pt>
                <c:pt idx="67">
                  <c:v>129.85538562824399</c:v>
                </c:pt>
                <c:pt idx="68">
                  <c:v>129.706752747786</c:v>
                </c:pt>
                <c:pt idx="69">
                  <c:v>136.69534301633701</c:v>
                </c:pt>
                <c:pt idx="70">
                  <c:v>136.176595452302</c:v>
                </c:pt>
                <c:pt idx="71">
                  <c:v>143.23376415277099</c:v>
                </c:pt>
                <c:pt idx="72">
                  <c:v>145.143272169238</c:v>
                </c:pt>
                <c:pt idx="73">
                  <c:v>150.79859688703499</c:v>
                </c:pt>
                <c:pt idx="74">
                  <c:v>152.77847770248599</c:v>
                </c:pt>
                <c:pt idx="75">
                  <c:v>158.58012353885499</c:v>
                </c:pt>
                <c:pt idx="76">
                  <c:v>163.607335887533</c:v>
                </c:pt>
                <c:pt idx="77">
                  <c:v>166.324646920032</c:v>
                </c:pt>
                <c:pt idx="78">
                  <c:v>168.84455158876</c:v>
                </c:pt>
                <c:pt idx="79">
                  <c:v>170.49029117415699</c:v>
                </c:pt>
                <c:pt idx="80">
                  <c:v>175.68958987194901</c:v>
                </c:pt>
                <c:pt idx="81">
                  <c:v>178.24830796331901</c:v>
                </c:pt>
                <c:pt idx="82">
                  <c:v>186.052983913785</c:v>
                </c:pt>
                <c:pt idx="83">
                  <c:v>181.41713014093</c:v>
                </c:pt>
                <c:pt idx="84">
                  <c:v>190.28522036167701</c:v>
                </c:pt>
                <c:pt idx="85">
                  <c:v>192.70156768031799</c:v>
                </c:pt>
                <c:pt idx="86">
                  <c:v>197.557421031617</c:v>
                </c:pt>
                <c:pt idx="87">
                  <c:v>198.56817330839701</c:v>
                </c:pt>
                <c:pt idx="88">
                  <c:v>209.49572053141699</c:v>
                </c:pt>
                <c:pt idx="89">
                  <c:v>206.74263945874301</c:v>
                </c:pt>
                <c:pt idx="90">
                  <c:v>216.99835450223301</c:v>
                </c:pt>
                <c:pt idx="91">
                  <c:v>214.08836185348699</c:v>
                </c:pt>
                <c:pt idx="92">
                  <c:v>224.94946256596501</c:v>
                </c:pt>
                <c:pt idx="93">
                  <c:v>225.72917356977399</c:v>
                </c:pt>
                <c:pt idx="94">
                  <c:v>223.807264666593</c:v>
                </c:pt>
                <c:pt idx="95">
                  <c:v>229.739114559461</c:v>
                </c:pt>
                <c:pt idx="96">
                  <c:v>244.32111900617599</c:v>
                </c:pt>
                <c:pt idx="97">
                  <c:v>227.928038819184</c:v>
                </c:pt>
                <c:pt idx="98">
                  <c:v>237.49396258931799</c:v>
                </c:pt>
                <c:pt idx="99">
                  <c:v>256.74252541063498</c:v>
                </c:pt>
                <c:pt idx="100">
                  <c:v>256.836856992322</c:v>
                </c:pt>
                <c:pt idx="101">
                  <c:v>266.64591344882598</c:v>
                </c:pt>
                <c:pt idx="102">
                  <c:v>288.96739000522899</c:v>
                </c:pt>
                <c:pt idx="103">
                  <c:v>297.18974550064598</c:v>
                </c:pt>
                <c:pt idx="104">
                  <c:v>297.21304489305902</c:v>
                </c:pt>
                <c:pt idx="105">
                  <c:v>326.92247986989202</c:v>
                </c:pt>
                <c:pt idx="106">
                  <c:v>320.49462194321501</c:v>
                </c:pt>
                <c:pt idx="107">
                  <c:v>309.59796534184801</c:v>
                </c:pt>
                <c:pt idx="108">
                  <c:v>286.44491642902301</c:v>
                </c:pt>
                <c:pt idx="109">
                  <c:v>307.09711639862502</c:v>
                </c:pt>
                <c:pt idx="110">
                  <c:v>288.35507803705298</c:v>
                </c:pt>
                <c:pt idx="111">
                  <c:v>272.18405040507702</c:v>
                </c:pt>
                <c:pt idx="112">
                  <c:v>287.04859245848797</c:v>
                </c:pt>
                <c:pt idx="113">
                  <c:v>268.04361789952799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AF-4D95-832E-2EFBE6D1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4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Segment'!$K$6:$K$323</c:f>
              <c:numCache>
                <c:formatCode>[$-409]mmm\-yy;@</c:formatCode>
                <c:ptCount val="31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</c:numCache>
            </c:numRef>
          </c:xVal>
          <c:yVal>
            <c:numRef>
              <c:f>'U.S. EW - By Segment'!$M$6:$M$323</c:f>
              <c:numCache>
                <c:formatCode>#,##0_);[Red]\(#,##0\)</c:formatCode>
                <c:ptCount val="318"/>
                <c:pt idx="0">
                  <c:v>84.757640688489701</c:v>
                </c:pt>
                <c:pt idx="1">
                  <c:v>83.723819452718701</c:v>
                </c:pt>
                <c:pt idx="2">
                  <c:v>83.439725423778199</c:v>
                </c:pt>
                <c:pt idx="3">
                  <c:v>84.520169257224694</c:v>
                </c:pt>
                <c:pt idx="4">
                  <c:v>86.007452818688904</c:v>
                </c:pt>
                <c:pt idx="5">
                  <c:v>86.054193848476302</c:v>
                </c:pt>
                <c:pt idx="6">
                  <c:v>85.509568812631599</c:v>
                </c:pt>
                <c:pt idx="7">
                  <c:v>83.745841711106905</c:v>
                </c:pt>
                <c:pt idx="8">
                  <c:v>84.830495612349495</c:v>
                </c:pt>
                <c:pt idx="9">
                  <c:v>85.617285269364004</c:v>
                </c:pt>
                <c:pt idx="10">
                  <c:v>89.743252310393899</c:v>
                </c:pt>
                <c:pt idx="11">
                  <c:v>91.456285352660601</c:v>
                </c:pt>
                <c:pt idx="12">
                  <c:v>92.248546865516104</c:v>
                </c:pt>
                <c:pt idx="13">
                  <c:v>88.344256207060198</c:v>
                </c:pt>
                <c:pt idx="14">
                  <c:v>86.577879565821704</c:v>
                </c:pt>
                <c:pt idx="15">
                  <c:v>86.476775227611796</c:v>
                </c:pt>
                <c:pt idx="16">
                  <c:v>91.776574326066296</c:v>
                </c:pt>
                <c:pt idx="17">
                  <c:v>94.751766987441698</c:v>
                </c:pt>
                <c:pt idx="18">
                  <c:v>97.807190069033197</c:v>
                </c:pt>
                <c:pt idx="19">
                  <c:v>95.663995488725106</c:v>
                </c:pt>
                <c:pt idx="20">
                  <c:v>95.4012678212286</c:v>
                </c:pt>
                <c:pt idx="21">
                  <c:v>93.545004619722803</c:v>
                </c:pt>
                <c:pt idx="22">
                  <c:v>95.819843554705997</c:v>
                </c:pt>
                <c:pt idx="23">
                  <c:v>95.827141967534502</c:v>
                </c:pt>
                <c:pt idx="24">
                  <c:v>98.171267904634604</c:v>
                </c:pt>
                <c:pt idx="25">
                  <c:v>97.605136278031907</c:v>
                </c:pt>
                <c:pt idx="26">
                  <c:v>98.370400883917497</c:v>
                </c:pt>
                <c:pt idx="27">
                  <c:v>96.990685864720803</c:v>
                </c:pt>
                <c:pt idx="28">
                  <c:v>98.628985909576102</c:v>
                </c:pt>
                <c:pt idx="29">
                  <c:v>101.53264375877301</c:v>
                </c:pt>
                <c:pt idx="30">
                  <c:v>105.666719213988</c:v>
                </c:pt>
                <c:pt idx="31">
                  <c:v>106.543926226091</c:v>
                </c:pt>
                <c:pt idx="32">
                  <c:v>104.39411721325401</c:v>
                </c:pt>
                <c:pt idx="33">
                  <c:v>101.43302124356499</c:v>
                </c:pt>
                <c:pt idx="34">
                  <c:v>99.863238334115707</c:v>
                </c:pt>
                <c:pt idx="35">
                  <c:v>100</c:v>
                </c:pt>
                <c:pt idx="36">
                  <c:v>101.621099406139</c:v>
                </c:pt>
                <c:pt idx="37">
                  <c:v>103.75041178183599</c:v>
                </c:pt>
                <c:pt idx="38">
                  <c:v>104.597077581519</c:v>
                </c:pt>
                <c:pt idx="39">
                  <c:v>103.50944083290599</c:v>
                </c:pt>
                <c:pt idx="40">
                  <c:v>103.03623623116501</c:v>
                </c:pt>
                <c:pt idx="41">
                  <c:v>103.694584534398</c:v>
                </c:pt>
                <c:pt idx="42">
                  <c:v>106.18604450197201</c:v>
                </c:pt>
                <c:pt idx="43">
                  <c:v>108.25990159478999</c:v>
                </c:pt>
                <c:pt idx="44">
                  <c:v>107.945250191097</c:v>
                </c:pt>
                <c:pt idx="45">
                  <c:v>104.34000805603</c:v>
                </c:pt>
                <c:pt idx="46">
                  <c:v>103.040176469006</c:v>
                </c:pt>
                <c:pt idx="47">
                  <c:v>102.896644545738</c:v>
                </c:pt>
                <c:pt idx="48">
                  <c:v>104.59056031174001</c:v>
                </c:pt>
                <c:pt idx="49">
                  <c:v>103.59851987240999</c:v>
                </c:pt>
                <c:pt idx="50">
                  <c:v>101.981088618746</c:v>
                </c:pt>
                <c:pt idx="51">
                  <c:v>100.778312299962</c:v>
                </c:pt>
                <c:pt idx="52">
                  <c:v>100.441197780867</c:v>
                </c:pt>
                <c:pt idx="53">
                  <c:v>101.07475610189201</c:v>
                </c:pt>
                <c:pt idx="54">
                  <c:v>101.85679535024499</c:v>
                </c:pt>
                <c:pt idx="55">
                  <c:v>104.53685434575</c:v>
                </c:pt>
                <c:pt idx="56">
                  <c:v>106.83463252382001</c:v>
                </c:pt>
                <c:pt idx="57">
                  <c:v>109.590211687899</c:v>
                </c:pt>
                <c:pt idx="58">
                  <c:v>109.76323015588</c:v>
                </c:pt>
                <c:pt idx="59">
                  <c:v>109.315367398462</c:v>
                </c:pt>
                <c:pt idx="60">
                  <c:v>107.849651656166</c:v>
                </c:pt>
                <c:pt idx="61">
                  <c:v>108.556807554267</c:v>
                </c:pt>
                <c:pt idx="62">
                  <c:v>110.83212921435999</c:v>
                </c:pt>
                <c:pt idx="63">
                  <c:v>113.34621557022</c:v>
                </c:pt>
                <c:pt idx="64">
                  <c:v>114.645268603437</c:v>
                </c:pt>
                <c:pt idx="65">
                  <c:v>114.244237010418</c:v>
                </c:pt>
                <c:pt idx="66">
                  <c:v>113.40437116403299</c:v>
                </c:pt>
                <c:pt idx="67">
                  <c:v>112.902495910342</c:v>
                </c:pt>
                <c:pt idx="68">
                  <c:v>113.545189798279</c:v>
                </c:pt>
                <c:pt idx="69">
                  <c:v>114.719799537814</c:v>
                </c:pt>
                <c:pt idx="70">
                  <c:v>116.09677868028299</c:v>
                </c:pt>
                <c:pt idx="71">
                  <c:v>116.64349159497699</c:v>
                </c:pt>
                <c:pt idx="72">
                  <c:v>117.354427061818</c:v>
                </c:pt>
                <c:pt idx="73">
                  <c:v>119.493947582133</c:v>
                </c:pt>
                <c:pt idx="74">
                  <c:v>122.137771367498</c:v>
                </c:pt>
                <c:pt idx="75">
                  <c:v>124.23017409293099</c:v>
                </c:pt>
                <c:pt idx="76">
                  <c:v>124.95258531194899</c:v>
                </c:pt>
                <c:pt idx="77">
                  <c:v>125.827368574235</c:v>
                </c:pt>
                <c:pt idx="78">
                  <c:v>126.348686063198</c:v>
                </c:pt>
                <c:pt idx="79">
                  <c:v>128.04153097259001</c:v>
                </c:pt>
                <c:pt idx="80">
                  <c:v>129.485633035272</c:v>
                </c:pt>
                <c:pt idx="81">
                  <c:v>131.070692571987</c:v>
                </c:pt>
                <c:pt idx="82">
                  <c:v>130.77337048032399</c:v>
                </c:pt>
                <c:pt idx="83">
                  <c:v>131.29953904973499</c:v>
                </c:pt>
                <c:pt idx="84">
                  <c:v>130.93509157632599</c:v>
                </c:pt>
                <c:pt idx="85">
                  <c:v>133.91166672534101</c:v>
                </c:pt>
                <c:pt idx="86">
                  <c:v>135.77398552930299</c:v>
                </c:pt>
                <c:pt idx="87">
                  <c:v>138.15798703539801</c:v>
                </c:pt>
                <c:pt idx="88">
                  <c:v>139.52955261889201</c:v>
                </c:pt>
                <c:pt idx="89">
                  <c:v>140.74814526799099</c:v>
                </c:pt>
                <c:pt idx="90">
                  <c:v>144.04121717327601</c:v>
                </c:pt>
                <c:pt idx="91">
                  <c:v>147.68619487632401</c:v>
                </c:pt>
                <c:pt idx="92">
                  <c:v>151.88115288402901</c:v>
                </c:pt>
                <c:pt idx="93">
                  <c:v>152.50197337189999</c:v>
                </c:pt>
                <c:pt idx="94">
                  <c:v>151.681092855196</c:v>
                </c:pt>
                <c:pt idx="95">
                  <c:v>151.13450778931599</c:v>
                </c:pt>
                <c:pt idx="96">
                  <c:v>151.638065811118</c:v>
                </c:pt>
                <c:pt idx="97">
                  <c:v>153.70667972661099</c:v>
                </c:pt>
                <c:pt idx="98">
                  <c:v>154.163992859231</c:v>
                </c:pt>
                <c:pt idx="99">
                  <c:v>155.14194415849599</c:v>
                </c:pt>
                <c:pt idx="100">
                  <c:v>154.834859152424</c:v>
                </c:pt>
                <c:pt idx="101">
                  <c:v>156.097635750195</c:v>
                </c:pt>
                <c:pt idx="102">
                  <c:v>155.908700497708</c:v>
                </c:pt>
                <c:pt idx="103">
                  <c:v>157.267447250787</c:v>
                </c:pt>
                <c:pt idx="104">
                  <c:v>156.603659029049</c:v>
                </c:pt>
                <c:pt idx="105">
                  <c:v>157.706177540932</c:v>
                </c:pt>
                <c:pt idx="106">
                  <c:v>158.562245329071</c:v>
                </c:pt>
                <c:pt idx="107">
                  <c:v>162.35034366164601</c:v>
                </c:pt>
                <c:pt idx="108">
                  <c:v>164.59169022215599</c:v>
                </c:pt>
                <c:pt idx="109">
                  <c:v>167.59583779199599</c:v>
                </c:pt>
                <c:pt idx="110">
                  <c:v>167.370559161839</c:v>
                </c:pt>
                <c:pt idx="111">
                  <c:v>169.04150044227899</c:v>
                </c:pt>
                <c:pt idx="112">
                  <c:v>168.80046764986901</c:v>
                </c:pt>
                <c:pt idx="113">
                  <c:v>171.12216393071699</c:v>
                </c:pt>
                <c:pt idx="114">
                  <c:v>170.49616953185799</c:v>
                </c:pt>
                <c:pt idx="115">
                  <c:v>170.912578249549</c:v>
                </c:pt>
                <c:pt idx="116">
                  <c:v>166.93609640450899</c:v>
                </c:pt>
                <c:pt idx="117">
                  <c:v>162.87755236130599</c:v>
                </c:pt>
                <c:pt idx="118">
                  <c:v>156.76329310719001</c:v>
                </c:pt>
                <c:pt idx="119">
                  <c:v>154.09572348034499</c:v>
                </c:pt>
                <c:pt idx="120">
                  <c:v>153.878013371566</c:v>
                </c:pt>
                <c:pt idx="121">
                  <c:v>158.755221670574</c:v>
                </c:pt>
                <c:pt idx="122">
                  <c:v>162.23755817539899</c:v>
                </c:pt>
                <c:pt idx="123">
                  <c:v>162.04563547320001</c:v>
                </c:pt>
                <c:pt idx="124">
                  <c:v>157.35131311167601</c:v>
                </c:pt>
                <c:pt idx="125">
                  <c:v>154.31329737843399</c:v>
                </c:pt>
                <c:pt idx="126">
                  <c:v>154.440328653705</c:v>
                </c:pt>
                <c:pt idx="127">
                  <c:v>156.52080286391799</c:v>
                </c:pt>
                <c:pt idx="128">
                  <c:v>153.99907500833601</c:v>
                </c:pt>
                <c:pt idx="129">
                  <c:v>145.36730342893301</c:v>
                </c:pt>
                <c:pt idx="130">
                  <c:v>135.58171630755501</c:v>
                </c:pt>
                <c:pt idx="131">
                  <c:v>131.81679461109999</c:v>
                </c:pt>
                <c:pt idx="132">
                  <c:v>130.123673299388</c:v>
                </c:pt>
                <c:pt idx="133">
                  <c:v>127.467896584277</c:v>
                </c:pt>
                <c:pt idx="134">
                  <c:v>119.07936139768</c:v>
                </c:pt>
                <c:pt idx="135">
                  <c:v>114.52425567499201</c:v>
                </c:pt>
                <c:pt idx="136">
                  <c:v>110.98914534942099</c:v>
                </c:pt>
                <c:pt idx="137">
                  <c:v>111.957668599491</c:v>
                </c:pt>
                <c:pt idx="138">
                  <c:v>110.051829844286</c:v>
                </c:pt>
                <c:pt idx="139">
                  <c:v>108.17347584953001</c:v>
                </c:pt>
                <c:pt idx="140">
                  <c:v>104.60366006816101</c:v>
                </c:pt>
                <c:pt idx="141">
                  <c:v>102.20473957098901</c:v>
                </c:pt>
                <c:pt idx="142">
                  <c:v>101.490688040598</c:v>
                </c:pt>
                <c:pt idx="143">
                  <c:v>101.57711246956001</c:v>
                </c:pt>
                <c:pt idx="144">
                  <c:v>101.06259568412</c:v>
                </c:pt>
                <c:pt idx="145">
                  <c:v>100.35886375255799</c:v>
                </c:pt>
                <c:pt idx="146">
                  <c:v>101.92662790867099</c:v>
                </c:pt>
                <c:pt idx="147">
                  <c:v>105.855534176565</c:v>
                </c:pt>
                <c:pt idx="148">
                  <c:v>108.646279072035</c:v>
                </c:pt>
                <c:pt idx="149">
                  <c:v>108.430325359801</c:v>
                </c:pt>
                <c:pt idx="150">
                  <c:v>105.306060498695</c:v>
                </c:pt>
                <c:pt idx="151">
                  <c:v>103.50064461212899</c:v>
                </c:pt>
                <c:pt idx="152">
                  <c:v>103.45175768119699</c:v>
                </c:pt>
                <c:pt idx="153">
                  <c:v>106.317192497726</c:v>
                </c:pt>
                <c:pt idx="154">
                  <c:v>109.757715193358</c:v>
                </c:pt>
                <c:pt idx="155">
                  <c:v>112.77107410258201</c:v>
                </c:pt>
                <c:pt idx="156">
                  <c:v>111.862891219746</c:v>
                </c:pt>
                <c:pt idx="157">
                  <c:v>106.953678658402</c:v>
                </c:pt>
                <c:pt idx="158">
                  <c:v>102.567326810754</c:v>
                </c:pt>
                <c:pt idx="159">
                  <c:v>101.293064689749</c:v>
                </c:pt>
                <c:pt idx="160">
                  <c:v>103.37299627495599</c:v>
                </c:pt>
                <c:pt idx="161">
                  <c:v>105.694440602903</c:v>
                </c:pt>
                <c:pt idx="162">
                  <c:v>108.271706409233</c:v>
                </c:pt>
                <c:pt idx="163">
                  <c:v>110.38827665973</c:v>
                </c:pt>
                <c:pt idx="164">
                  <c:v>111.93561691980599</c:v>
                </c:pt>
                <c:pt idx="165">
                  <c:v>114.397077598892</c:v>
                </c:pt>
                <c:pt idx="166">
                  <c:v>114.470832214084</c:v>
                </c:pt>
                <c:pt idx="167">
                  <c:v>114.73189472192</c:v>
                </c:pt>
                <c:pt idx="168">
                  <c:v>111.338886983789</c:v>
                </c:pt>
                <c:pt idx="169">
                  <c:v>109.38610482731499</c:v>
                </c:pt>
                <c:pt idx="170">
                  <c:v>108.429604480124</c:v>
                </c:pt>
                <c:pt idx="171">
                  <c:v>110.046758133615</c:v>
                </c:pt>
                <c:pt idx="172">
                  <c:v>111.082743984632</c:v>
                </c:pt>
                <c:pt idx="173">
                  <c:v>112.62391296304</c:v>
                </c:pt>
                <c:pt idx="174">
                  <c:v>114.405342674772</c:v>
                </c:pt>
                <c:pt idx="175">
                  <c:v>117.063934379717</c:v>
                </c:pt>
                <c:pt idx="176">
                  <c:v>117.457582035171</c:v>
                </c:pt>
                <c:pt idx="177">
                  <c:v>117.557739147841</c:v>
                </c:pt>
                <c:pt idx="178">
                  <c:v>116.53289722472999</c:v>
                </c:pt>
                <c:pt idx="179">
                  <c:v>117.097205948788</c:v>
                </c:pt>
                <c:pt idx="180">
                  <c:v>115.881753408037</c:v>
                </c:pt>
                <c:pt idx="181">
                  <c:v>117.314903257368</c:v>
                </c:pt>
                <c:pt idx="182">
                  <c:v>118.67116447026299</c:v>
                </c:pt>
                <c:pt idx="183">
                  <c:v>122.778430247543</c:v>
                </c:pt>
                <c:pt idx="184">
                  <c:v>124.211731072623</c:v>
                </c:pt>
                <c:pt idx="185">
                  <c:v>125.301912984124</c:v>
                </c:pt>
                <c:pt idx="186">
                  <c:v>124.10140708223101</c:v>
                </c:pt>
                <c:pt idx="187">
                  <c:v>124.19392205408199</c:v>
                </c:pt>
                <c:pt idx="188">
                  <c:v>124.507135732438</c:v>
                </c:pt>
                <c:pt idx="189">
                  <c:v>125.88162110205199</c:v>
                </c:pt>
                <c:pt idx="190">
                  <c:v>127.481408946047</c:v>
                </c:pt>
                <c:pt idx="191">
                  <c:v>128.419996429766</c:v>
                </c:pt>
                <c:pt idx="192">
                  <c:v>130.253551560434</c:v>
                </c:pt>
                <c:pt idx="193">
                  <c:v>131.080381490126</c:v>
                </c:pt>
                <c:pt idx="194">
                  <c:v>133.27947412228301</c:v>
                </c:pt>
                <c:pt idx="195">
                  <c:v>134.59856028734899</c:v>
                </c:pt>
                <c:pt idx="196">
                  <c:v>136.19522224391699</c:v>
                </c:pt>
                <c:pt idx="197">
                  <c:v>136.872618123519</c:v>
                </c:pt>
                <c:pt idx="198">
                  <c:v>137.11346550135801</c:v>
                </c:pt>
                <c:pt idx="199">
                  <c:v>138.44166482325201</c:v>
                </c:pt>
                <c:pt idx="200">
                  <c:v>140.15775322591799</c:v>
                </c:pt>
                <c:pt idx="201">
                  <c:v>142.04224509986699</c:v>
                </c:pt>
                <c:pt idx="202">
                  <c:v>143.846251586492</c:v>
                </c:pt>
                <c:pt idx="203">
                  <c:v>145.66433937988899</c:v>
                </c:pt>
                <c:pt idx="204">
                  <c:v>148.488991487155</c:v>
                </c:pt>
                <c:pt idx="205">
                  <c:v>149.216198597794</c:v>
                </c:pt>
                <c:pt idx="206">
                  <c:v>150.34245240309801</c:v>
                </c:pt>
                <c:pt idx="207">
                  <c:v>150.39165810217699</c:v>
                </c:pt>
                <c:pt idx="208">
                  <c:v>151.88344948855701</c:v>
                </c:pt>
                <c:pt idx="209">
                  <c:v>152.16055226256199</c:v>
                </c:pt>
                <c:pt idx="210">
                  <c:v>153.754247637969</c:v>
                </c:pt>
                <c:pt idx="211">
                  <c:v>155.16350921361899</c:v>
                </c:pt>
                <c:pt idx="212">
                  <c:v>155.503199326741</c:v>
                </c:pt>
                <c:pt idx="213">
                  <c:v>153.71620144166101</c:v>
                </c:pt>
                <c:pt idx="214">
                  <c:v>153.161758538182</c:v>
                </c:pt>
                <c:pt idx="215">
                  <c:v>155.19596300003101</c:v>
                </c:pt>
                <c:pt idx="216">
                  <c:v>159.67801000878001</c:v>
                </c:pt>
                <c:pt idx="217">
                  <c:v>161.77459985885301</c:v>
                </c:pt>
                <c:pt idx="218">
                  <c:v>161.443047919946</c:v>
                </c:pt>
                <c:pt idx="219">
                  <c:v>159.04141899375901</c:v>
                </c:pt>
                <c:pt idx="220">
                  <c:v>159.96815274152999</c:v>
                </c:pt>
                <c:pt idx="221">
                  <c:v>162.49990337035101</c:v>
                </c:pt>
                <c:pt idx="222">
                  <c:v>166.53411423940901</c:v>
                </c:pt>
                <c:pt idx="223">
                  <c:v>168.88071678394601</c:v>
                </c:pt>
                <c:pt idx="224">
                  <c:v>169.95407828281699</c:v>
                </c:pt>
                <c:pt idx="225">
                  <c:v>168.39174553978799</c:v>
                </c:pt>
                <c:pt idx="226">
                  <c:v>166.75726932267699</c:v>
                </c:pt>
                <c:pt idx="227">
                  <c:v>165.54185537631801</c:v>
                </c:pt>
                <c:pt idx="228">
                  <c:v>167.330588046087</c:v>
                </c:pt>
                <c:pt idx="229">
                  <c:v>171.12437349045101</c:v>
                </c:pt>
                <c:pt idx="230">
                  <c:v>175.079078261051</c:v>
                </c:pt>
                <c:pt idx="231">
                  <c:v>176.833057646719</c:v>
                </c:pt>
                <c:pt idx="232">
                  <c:v>176.69621503886299</c:v>
                </c:pt>
                <c:pt idx="233">
                  <c:v>176.53693865554601</c:v>
                </c:pt>
                <c:pt idx="234">
                  <c:v>176.04751827338501</c:v>
                </c:pt>
                <c:pt idx="235">
                  <c:v>178.04061101403701</c:v>
                </c:pt>
                <c:pt idx="236">
                  <c:v>179.807440605631</c:v>
                </c:pt>
                <c:pt idx="237">
                  <c:v>182.41032803786899</c:v>
                </c:pt>
                <c:pt idx="238">
                  <c:v>181.53675756268299</c:v>
                </c:pt>
                <c:pt idx="239">
                  <c:v>181.87037087866199</c:v>
                </c:pt>
                <c:pt idx="240">
                  <c:v>183.19900159642799</c:v>
                </c:pt>
                <c:pt idx="241">
                  <c:v>188.498091520879</c:v>
                </c:pt>
                <c:pt idx="242">
                  <c:v>191.381421279568</c:v>
                </c:pt>
                <c:pt idx="243">
                  <c:v>191.05710522731101</c:v>
                </c:pt>
                <c:pt idx="244">
                  <c:v>188.068219223097</c:v>
                </c:pt>
                <c:pt idx="245">
                  <c:v>187.94625166908901</c:v>
                </c:pt>
                <c:pt idx="246">
                  <c:v>190.51910592703001</c:v>
                </c:pt>
                <c:pt idx="247">
                  <c:v>195.16293766932401</c:v>
                </c:pt>
                <c:pt idx="248">
                  <c:v>198.403462959271</c:v>
                </c:pt>
                <c:pt idx="249">
                  <c:v>198.90869270181099</c:v>
                </c:pt>
                <c:pt idx="250">
                  <c:v>197.08314028751599</c:v>
                </c:pt>
                <c:pt idx="251">
                  <c:v>195.62575040834</c:v>
                </c:pt>
                <c:pt idx="252">
                  <c:v>196.62987430760501</c:v>
                </c:pt>
                <c:pt idx="253">
                  <c:v>199.988174127104</c:v>
                </c:pt>
                <c:pt idx="254">
                  <c:v>203.92917570949501</c:v>
                </c:pt>
                <c:pt idx="255">
                  <c:v>204.99327652765101</c:v>
                </c:pt>
                <c:pt idx="256">
                  <c:v>205.51112970334299</c:v>
                </c:pt>
                <c:pt idx="257">
                  <c:v>206.41771800425499</c:v>
                </c:pt>
                <c:pt idx="258">
                  <c:v>206.91624754488799</c:v>
                </c:pt>
                <c:pt idx="259">
                  <c:v>205.10923115754301</c:v>
                </c:pt>
                <c:pt idx="260">
                  <c:v>203.76203489695001</c:v>
                </c:pt>
                <c:pt idx="261">
                  <c:v>203.4840659669</c:v>
                </c:pt>
                <c:pt idx="262">
                  <c:v>206.67489098404599</c:v>
                </c:pt>
                <c:pt idx="263">
                  <c:v>210.68080706569501</c:v>
                </c:pt>
                <c:pt idx="264">
                  <c:v>216.89062269648699</c:v>
                </c:pt>
                <c:pt idx="265">
                  <c:v>220.84612067945</c:v>
                </c:pt>
                <c:pt idx="266">
                  <c:v>222.40169934073401</c:v>
                </c:pt>
                <c:pt idx="267">
                  <c:v>216.245362522541</c:v>
                </c:pt>
                <c:pt idx="268">
                  <c:v>208.72776362302599</c:v>
                </c:pt>
                <c:pt idx="269">
                  <c:v>206.88484443103101</c:v>
                </c:pt>
                <c:pt idx="270">
                  <c:v>207.83256832195499</c:v>
                </c:pt>
                <c:pt idx="271">
                  <c:v>211.72257649655</c:v>
                </c:pt>
                <c:pt idx="272">
                  <c:v>214.71083562043299</c:v>
                </c:pt>
                <c:pt idx="273">
                  <c:v>222.20068139245001</c:v>
                </c:pt>
                <c:pt idx="274">
                  <c:v>227.04828997675801</c:v>
                </c:pt>
                <c:pt idx="275">
                  <c:v>231.99885367525999</c:v>
                </c:pt>
                <c:pt idx="276">
                  <c:v>232.33733141898301</c:v>
                </c:pt>
                <c:pt idx="277">
                  <c:v>232.079986927113</c:v>
                </c:pt>
                <c:pt idx="278">
                  <c:v>233.49321819742701</c:v>
                </c:pt>
                <c:pt idx="279">
                  <c:v>237.60479999979199</c:v>
                </c:pt>
                <c:pt idx="280">
                  <c:v>241.12637548393101</c:v>
                </c:pt>
                <c:pt idx="281">
                  <c:v>243.00645423863</c:v>
                </c:pt>
                <c:pt idx="282">
                  <c:v>248.18458986323299</c:v>
                </c:pt>
                <c:pt idx="283">
                  <c:v>254.50769817566299</c:v>
                </c:pt>
                <c:pt idx="284">
                  <c:v>263.38905874816498</c:v>
                </c:pt>
                <c:pt idx="285">
                  <c:v>270.612831655538</c:v>
                </c:pt>
                <c:pt idx="286">
                  <c:v>272.25564037130698</c:v>
                </c:pt>
                <c:pt idx="287">
                  <c:v>271.27433095600998</c:v>
                </c:pt>
                <c:pt idx="288">
                  <c:v>265.78198497028097</c:v>
                </c:pt>
                <c:pt idx="289">
                  <c:v>263.43276122908901</c:v>
                </c:pt>
                <c:pt idx="290">
                  <c:v>268.31632165336498</c:v>
                </c:pt>
                <c:pt idx="291">
                  <c:v>284.96077730019402</c:v>
                </c:pt>
                <c:pt idx="292">
                  <c:v>294.17757576004198</c:v>
                </c:pt>
                <c:pt idx="293">
                  <c:v>296.54755723095002</c:v>
                </c:pt>
                <c:pt idx="294">
                  <c:v>289.720852320647</c:v>
                </c:pt>
                <c:pt idx="295">
                  <c:v>288.27540513146101</c:v>
                </c:pt>
                <c:pt idx="296">
                  <c:v>287.952734403524</c:v>
                </c:pt>
                <c:pt idx="297">
                  <c:v>291.649776714251</c:v>
                </c:pt>
                <c:pt idx="298">
                  <c:v>281.78578979512201</c:v>
                </c:pt>
                <c:pt idx="299">
                  <c:v>273.16559249567598</c:v>
                </c:pt>
                <c:pt idx="300">
                  <c:v>262.572473179903</c:v>
                </c:pt>
                <c:pt idx="301">
                  <c:v>258.71633192234202</c:v>
                </c:pt>
                <c:pt idx="302">
                  <c:v>256.56368654455702</c:v>
                </c:pt>
                <c:pt idx="303">
                  <c:v>258.784201454933</c:v>
                </c:pt>
                <c:pt idx="304">
                  <c:v>266.99360579816198</c:v>
                </c:pt>
                <c:pt idx="305">
                  <c:v>273.683140221023</c:v>
                </c:pt>
                <c:pt idx="306">
                  <c:v>278.25271532750003</c:v>
                </c:pt>
                <c:pt idx="307">
                  <c:v>265.88193693105598</c:v>
                </c:pt>
                <c:pt idx="308">
                  <c:v>254.892807310113</c:v>
                </c:pt>
                <c:pt idx="309">
                  <c:v>237.31770336857301</c:v>
                </c:pt>
                <c:pt idx="310">
                  <c:v>238.72685288741999</c:v>
                </c:pt>
                <c:pt idx="311">
                  <c:v>236.70778568239601</c:v>
                </c:pt>
                <c:pt idx="312">
                  <c:v>250.47104043844499</c:v>
                </c:pt>
                <c:pt idx="313">
                  <c:v>247.988061421742</c:v>
                </c:pt>
                <c:pt idx="314">
                  <c:v>256.222175861854</c:v>
                </c:pt>
                <c:pt idx="315">
                  <c:v>248.68051261605899</c:v>
                </c:pt>
                <c:pt idx="316">
                  <c:v>248.443043806372</c:v>
                </c:pt>
                <c:pt idx="317">
                  <c:v>244.80958418233999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F4-4DEA-BD36-DFCFCA32041A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Segment'!$K$6:$K$323</c:f>
              <c:numCache>
                <c:formatCode>[$-409]mmm\-yy;@</c:formatCode>
                <c:ptCount val="31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</c:numCache>
            </c:numRef>
          </c:xVal>
          <c:yVal>
            <c:numRef>
              <c:f>'U.S. EW - By Segment'!$Q$6:$Q$323</c:f>
              <c:numCache>
                <c:formatCode>#,##0_);[Red]\(#,##0\)</c:formatCode>
                <c:ptCount val="318"/>
                <c:pt idx="0">
                  <c:v>76.128838417424902</c:v>
                </c:pt>
                <c:pt idx="1">
                  <c:v>76.284670984463105</c:v>
                </c:pt>
                <c:pt idx="2">
                  <c:v>76.130768774238902</c:v>
                </c:pt>
                <c:pt idx="3">
                  <c:v>76.910048542720901</c:v>
                </c:pt>
                <c:pt idx="4">
                  <c:v>77.794687033105305</c:v>
                </c:pt>
                <c:pt idx="5">
                  <c:v>79.298880523104899</c:v>
                </c:pt>
                <c:pt idx="6">
                  <c:v>79.240442202909307</c:v>
                </c:pt>
                <c:pt idx="7">
                  <c:v>78.977454706249006</c:v>
                </c:pt>
                <c:pt idx="8">
                  <c:v>78.353553645462497</c:v>
                </c:pt>
                <c:pt idx="9">
                  <c:v>79.414991842496804</c:v>
                </c:pt>
                <c:pt idx="10">
                  <c:v>80.843611624406506</c:v>
                </c:pt>
                <c:pt idx="11">
                  <c:v>82.295325004238805</c:v>
                </c:pt>
                <c:pt idx="12">
                  <c:v>82.487368570312995</c:v>
                </c:pt>
                <c:pt idx="13">
                  <c:v>82.704899592219803</c:v>
                </c:pt>
                <c:pt idx="14">
                  <c:v>83.179012762593302</c:v>
                </c:pt>
                <c:pt idx="15">
                  <c:v>84.425772763247394</c:v>
                </c:pt>
                <c:pt idx="16">
                  <c:v>85.358416943744402</c:v>
                </c:pt>
                <c:pt idx="17">
                  <c:v>86.223161949305506</c:v>
                </c:pt>
                <c:pt idx="18">
                  <c:v>86.377003705512493</c:v>
                </c:pt>
                <c:pt idx="19">
                  <c:v>86.938915285136105</c:v>
                </c:pt>
                <c:pt idx="20">
                  <c:v>87.414230627325395</c:v>
                </c:pt>
                <c:pt idx="21">
                  <c:v>88.312310935694398</c:v>
                </c:pt>
                <c:pt idx="22">
                  <c:v>89.264984014286497</c:v>
                </c:pt>
                <c:pt idx="23">
                  <c:v>90.160046606019407</c:v>
                </c:pt>
                <c:pt idx="24">
                  <c:v>91.143411202317395</c:v>
                </c:pt>
                <c:pt idx="25">
                  <c:v>91.753379773436606</c:v>
                </c:pt>
                <c:pt idx="26">
                  <c:v>92.244194896838707</c:v>
                </c:pt>
                <c:pt idx="27">
                  <c:v>93.156774003612895</c:v>
                </c:pt>
                <c:pt idx="28">
                  <c:v>94.9663989029428</c:v>
                </c:pt>
                <c:pt idx="29">
                  <c:v>96.783607279246596</c:v>
                </c:pt>
                <c:pt idx="30">
                  <c:v>96.683064026720004</c:v>
                </c:pt>
                <c:pt idx="31">
                  <c:v>95.865791629382301</c:v>
                </c:pt>
                <c:pt idx="32">
                  <c:v>95.472027666900701</c:v>
                </c:pt>
                <c:pt idx="33">
                  <c:v>97.128500277014993</c:v>
                </c:pt>
                <c:pt idx="34">
                  <c:v>98.913500340280805</c:v>
                </c:pt>
                <c:pt idx="35">
                  <c:v>100</c:v>
                </c:pt>
                <c:pt idx="36">
                  <c:v>100.031346169689</c:v>
                </c:pt>
                <c:pt idx="37">
                  <c:v>99.870019810104097</c:v>
                </c:pt>
                <c:pt idx="38">
                  <c:v>99.685846516841806</c:v>
                </c:pt>
                <c:pt idx="39">
                  <c:v>99.716015523509896</c:v>
                </c:pt>
                <c:pt idx="40">
                  <c:v>100.260538674031</c:v>
                </c:pt>
                <c:pt idx="41">
                  <c:v>101.801917610183</c:v>
                </c:pt>
                <c:pt idx="42">
                  <c:v>103.594628392564</c:v>
                </c:pt>
                <c:pt idx="43">
                  <c:v>105.555543261518</c:v>
                </c:pt>
                <c:pt idx="44">
                  <c:v>106.638356256802</c:v>
                </c:pt>
                <c:pt idx="45">
                  <c:v>106.376385039003</c:v>
                </c:pt>
                <c:pt idx="46">
                  <c:v>105.345661120062</c:v>
                </c:pt>
                <c:pt idx="47">
                  <c:v>103.997860996624</c:v>
                </c:pt>
                <c:pt idx="48">
                  <c:v>104.51652352823299</c:v>
                </c:pt>
                <c:pt idx="49">
                  <c:v>106.12957519515901</c:v>
                </c:pt>
                <c:pt idx="50">
                  <c:v>108.51636563639001</c:v>
                </c:pt>
                <c:pt idx="51">
                  <c:v>109.636934510138</c:v>
                </c:pt>
                <c:pt idx="52">
                  <c:v>110.436951559299</c:v>
                </c:pt>
                <c:pt idx="53">
                  <c:v>110.89290289065001</c:v>
                </c:pt>
                <c:pt idx="54">
                  <c:v>111.81810257492801</c:v>
                </c:pt>
                <c:pt idx="55">
                  <c:v>112.759834154686</c:v>
                </c:pt>
                <c:pt idx="56">
                  <c:v>114.044684604987</c:v>
                </c:pt>
                <c:pt idx="57">
                  <c:v>115.773615364227</c:v>
                </c:pt>
                <c:pt idx="58">
                  <c:v>117.994286175974</c:v>
                </c:pt>
                <c:pt idx="59">
                  <c:v>119.43241409430701</c:v>
                </c:pt>
                <c:pt idx="60">
                  <c:v>119.48777858208599</c:v>
                </c:pt>
                <c:pt idx="61">
                  <c:v>119.08385195783799</c:v>
                </c:pt>
                <c:pt idx="62">
                  <c:v>119.53882077489</c:v>
                </c:pt>
                <c:pt idx="63">
                  <c:v>121.096370626888</c:v>
                </c:pt>
                <c:pt idx="64">
                  <c:v>122.84565890486</c:v>
                </c:pt>
                <c:pt idx="65">
                  <c:v>124.094701421935</c:v>
                </c:pt>
                <c:pt idx="66">
                  <c:v>125.412118916143</c:v>
                </c:pt>
                <c:pt idx="67">
                  <c:v>127.062073975375</c:v>
                </c:pt>
                <c:pt idx="68">
                  <c:v>128.871704262593</c:v>
                </c:pt>
                <c:pt idx="69">
                  <c:v>129.88041992228301</c:v>
                </c:pt>
                <c:pt idx="70">
                  <c:v>130.30604793823801</c:v>
                </c:pt>
                <c:pt idx="71">
                  <c:v>130.900940053239</c:v>
                </c:pt>
                <c:pt idx="72">
                  <c:v>132.123764922476</c:v>
                </c:pt>
                <c:pt idx="73">
                  <c:v>134.61547953875399</c:v>
                </c:pt>
                <c:pt idx="74">
                  <c:v>137.04450982154901</c:v>
                </c:pt>
                <c:pt idx="75">
                  <c:v>139.66598636333899</c:v>
                </c:pt>
                <c:pt idx="76">
                  <c:v>141.49583470957199</c:v>
                </c:pt>
                <c:pt idx="77">
                  <c:v>143.88583184909999</c:v>
                </c:pt>
                <c:pt idx="78">
                  <c:v>146.066678663983</c:v>
                </c:pt>
                <c:pt idx="79">
                  <c:v>148.414708994042</c:v>
                </c:pt>
                <c:pt idx="80">
                  <c:v>149.157140881375</c:v>
                </c:pt>
                <c:pt idx="81">
                  <c:v>148.48377061399299</c:v>
                </c:pt>
                <c:pt idx="82">
                  <c:v>148.386298876355</c:v>
                </c:pt>
                <c:pt idx="83">
                  <c:v>149.875097984218</c:v>
                </c:pt>
                <c:pt idx="84">
                  <c:v>153.73048800750999</c:v>
                </c:pt>
                <c:pt idx="85">
                  <c:v>157.66102537844</c:v>
                </c:pt>
                <c:pt idx="86">
                  <c:v>161.283609175659</c:v>
                </c:pt>
                <c:pt idx="87">
                  <c:v>163.47026559260499</c:v>
                </c:pt>
                <c:pt idx="88">
                  <c:v>165.57818844892</c:v>
                </c:pt>
                <c:pt idx="89">
                  <c:v>167.41061235660999</c:v>
                </c:pt>
                <c:pt idx="90">
                  <c:v>168.91135584089901</c:v>
                </c:pt>
                <c:pt idx="91">
                  <c:v>170.71885361534899</c:v>
                </c:pt>
                <c:pt idx="92">
                  <c:v>171.56337988969301</c:v>
                </c:pt>
                <c:pt idx="93">
                  <c:v>172.79816238599599</c:v>
                </c:pt>
                <c:pt idx="94">
                  <c:v>173.13104759257001</c:v>
                </c:pt>
                <c:pt idx="95">
                  <c:v>175.31044050611999</c:v>
                </c:pt>
                <c:pt idx="96">
                  <c:v>177.13567254617499</c:v>
                </c:pt>
                <c:pt idx="97">
                  <c:v>179.80613853965701</c:v>
                </c:pt>
                <c:pt idx="98">
                  <c:v>180.27282116236699</c:v>
                </c:pt>
                <c:pt idx="99">
                  <c:v>181.411345686978</c:v>
                </c:pt>
                <c:pt idx="100">
                  <c:v>182.28087203784801</c:v>
                </c:pt>
                <c:pt idx="101">
                  <c:v>184.21882530262999</c:v>
                </c:pt>
                <c:pt idx="102">
                  <c:v>184.094331512351</c:v>
                </c:pt>
                <c:pt idx="103">
                  <c:v>182.94929917777199</c:v>
                </c:pt>
                <c:pt idx="104">
                  <c:v>180.520969274046</c:v>
                </c:pt>
                <c:pt idx="105">
                  <c:v>178.502093263739</c:v>
                </c:pt>
                <c:pt idx="106">
                  <c:v>178.620517705395</c:v>
                </c:pt>
                <c:pt idx="107">
                  <c:v>179.66821245711199</c:v>
                </c:pt>
                <c:pt idx="108">
                  <c:v>182.61386630038101</c:v>
                </c:pt>
                <c:pt idx="109">
                  <c:v>184.68473008938699</c:v>
                </c:pt>
                <c:pt idx="110">
                  <c:v>186.83257657796801</c:v>
                </c:pt>
                <c:pt idx="111">
                  <c:v>188.31752440797899</c:v>
                </c:pt>
                <c:pt idx="112">
                  <c:v>188.66783052368399</c:v>
                </c:pt>
                <c:pt idx="113">
                  <c:v>189.39957174066501</c:v>
                </c:pt>
                <c:pt idx="114">
                  <c:v>189.24088128061501</c:v>
                </c:pt>
                <c:pt idx="115">
                  <c:v>190.48784105683299</c:v>
                </c:pt>
                <c:pt idx="116">
                  <c:v>189.16260676715601</c:v>
                </c:pt>
                <c:pt idx="117">
                  <c:v>186.28922423149399</c:v>
                </c:pt>
                <c:pt idx="118">
                  <c:v>183.93403304370901</c:v>
                </c:pt>
                <c:pt idx="119">
                  <c:v>183.687721436277</c:v>
                </c:pt>
                <c:pt idx="120">
                  <c:v>185.510134473166</c:v>
                </c:pt>
                <c:pt idx="121">
                  <c:v>184.502299828806</c:v>
                </c:pt>
                <c:pt idx="122">
                  <c:v>181.73307403066599</c:v>
                </c:pt>
                <c:pt idx="123">
                  <c:v>178.11097235147</c:v>
                </c:pt>
                <c:pt idx="124">
                  <c:v>177.03859158605101</c:v>
                </c:pt>
                <c:pt idx="125">
                  <c:v>176.8365562269</c:v>
                </c:pt>
                <c:pt idx="126">
                  <c:v>176.50569462272099</c:v>
                </c:pt>
                <c:pt idx="127">
                  <c:v>174.95159044668401</c:v>
                </c:pt>
                <c:pt idx="128">
                  <c:v>171.14842513036399</c:v>
                </c:pt>
                <c:pt idx="129">
                  <c:v>167.49294365902301</c:v>
                </c:pt>
                <c:pt idx="130">
                  <c:v>162.18371150803301</c:v>
                </c:pt>
                <c:pt idx="131">
                  <c:v>159.37817469785199</c:v>
                </c:pt>
                <c:pt idx="132">
                  <c:v>155.303463592485</c:v>
                </c:pt>
                <c:pt idx="133">
                  <c:v>152.82145334322999</c:v>
                </c:pt>
                <c:pt idx="134">
                  <c:v>148.50115536096101</c:v>
                </c:pt>
                <c:pt idx="135">
                  <c:v>145.44867220597101</c:v>
                </c:pt>
                <c:pt idx="136">
                  <c:v>143.723695651236</c:v>
                </c:pt>
                <c:pt idx="137">
                  <c:v>144.25882439159199</c:v>
                </c:pt>
                <c:pt idx="138">
                  <c:v>145.3769253406</c:v>
                </c:pt>
                <c:pt idx="139">
                  <c:v>145.09663911233201</c:v>
                </c:pt>
                <c:pt idx="140">
                  <c:v>141.64126635770501</c:v>
                </c:pt>
                <c:pt idx="141">
                  <c:v>136.63450404012201</c:v>
                </c:pt>
                <c:pt idx="142">
                  <c:v>134.21129272159101</c:v>
                </c:pt>
                <c:pt idx="143">
                  <c:v>134.43816605214701</c:v>
                </c:pt>
                <c:pt idx="144">
                  <c:v>136.79381472096401</c:v>
                </c:pt>
                <c:pt idx="145">
                  <c:v>138.26773577783101</c:v>
                </c:pt>
                <c:pt idx="146">
                  <c:v>137.26883176135499</c:v>
                </c:pt>
                <c:pt idx="147">
                  <c:v>133.67031846426701</c:v>
                </c:pt>
                <c:pt idx="148">
                  <c:v>129.25657122982801</c:v>
                </c:pt>
                <c:pt idx="149">
                  <c:v>127.175404811143</c:v>
                </c:pt>
                <c:pt idx="150">
                  <c:v>127.80489807751501</c:v>
                </c:pt>
                <c:pt idx="151">
                  <c:v>129.31459093404499</c:v>
                </c:pt>
                <c:pt idx="152">
                  <c:v>128.752817600893</c:v>
                </c:pt>
                <c:pt idx="153">
                  <c:v>126.502167822397</c:v>
                </c:pt>
                <c:pt idx="154">
                  <c:v>124.755622118904</c:v>
                </c:pt>
                <c:pt idx="155">
                  <c:v>124.651698975017</c:v>
                </c:pt>
                <c:pt idx="156">
                  <c:v>124.01854003696501</c:v>
                </c:pt>
                <c:pt idx="157">
                  <c:v>123.442315060997</c:v>
                </c:pt>
                <c:pt idx="158">
                  <c:v>122.979310097987</c:v>
                </c:pt>
                <c:pt idx="159">
                  <c:v>124.021303009259</c:v>
                </c:pt>
                <c:pt idx="160">
                  <c:v>124.438169011599</c:v>
                </c:pt>
                <c:pt idx="161">
                  <c:v>123.724536505258</c:v>
                </c:pt>
                <c:pt idx="162">
                  <c:v>122.730103717964</c:v>
                </c:pt>
                <c:pt idx="163">
                  <c:v>123.252362790296</c:v>
                </c:pt>
                <c:pt idx="164">
                  <c:v>124.699794351158</c:v>
                </c:pt>
                <c:pt idx="165">
                  <c:v>125.574923896833</c:v>
                </c:pt>
                <c:pt idx="166">
                  <c:v>125.616864990501</c:v>
                </c:pt>
                <c:pt idx="167">
                  <c:v>124.915642514003</c:v>
                </c:pt>
                <c:pt idx="168">
                  <c:v>123.87194382167399</c:v>
                </c:pt>
                <c:pt idx="169">
                  <c:v>122.18461173882299</c:v>
                </c:pt>
                <c:pt idx="170">
                  <c:v>122.41300077052</c:v>
                </c:pt>
                <c:pt idx="171">
                  <c:v>122.918264942248</c:v>
                </c:pt>
                <c:pt idx="172">
                  <c:v>124.540769289332</c:v>
                </c:pt>
                <c:pt idx="173">
                  <c:v>125.016265098057</c:v>
                </c:pt>
                <c:pt idx="174">
                  <c:v>125.896204376395</c:v>
                </c:pt>
                <c:pt idx="175">
                  <c:v>126.838554810405</c:v>
                </c:pt>
                <c:pt idx="176">
                  <c:v>128.185148742038</c:v>
                </c:pt>
                <c:pt idx="177">
                  <c:v>130.39251575147401</c:v>
                </c:pt>
                <c:pt idx="178">
                  <c:v>131.91339473292101</c:v>
                </c:pt>
                <c:pt idx="179">
                  <c:v>132.704727457037</c:v>
                </c:pt>
                <c:pt idx="180">
                  <c:v>130.96937211458001</c:v>
                </c:pt>
                <c:pt idx="181">
                  <c:v>128.73763462356499</c:v>
                </c:pt>
                <c:pt idx="182">
                  <c:v>128.152636261737</c:v>
                </c:pt>
                <c:pt idx="183">
                  <c:v>130.07509773432599</c:v>
                </c:pt>
                <c:pt idx="184">
                  <c:v>133.28203318996799</c:v>
                </c:pt>
                <c:pt idx="185">
                  <c:v>136.09119802104399</c:v>
                </c:pt>
                <c:pt idx="186">
                  <c:v>137.59022081203699</c:v>
                </c:pt>
                <c:pt idx="187">
                  <c:v>138.42569832690299</c:v>
                </c:pt>
                <c:pt idx="188">
                  <c:v>139.03288679250301</c:v>
                </c:pt>
                <c:pt idx="189">
                  <c:v>139.37534786245399</c:v>
                </c:pt>
                <c:pt idx="190">
                  <c:v>139.997247072063</c:v>
                </c:pt>
                <c:pt idx="191">
                  <c:v>141.50558427285699</c:v>
                </c:pt>
                <c:pt idx="192">
                  <c:v>143.76318106063599</c:v>
                </c:pt>
                <c:pt idx="193">
                  <c:v>144.79365466828699</c:v>
                </c:pt>
                <c:pt idx="194">
                  <c:v>144.82019163630699</c:v>
                </c:pt>
                <c:pt idx="195">
                  <c:v>144.74923793072301</c:v>
                </c:pt>
                <c:pt idx="196">
                  <c:v>146.82765348178799</c:v>
                </c:pt>
                <c:pt idx="197">
                  <c:v>149.46371025170399</c:v>
                </c:pt>
                <c:pt idx="198">
                  <c:v>152.521311561125</c:v>
                </c:pt>
                <c:pt idx="199">
                  <c:v>154.05066728084799</c:v>
                </c:pt>
                <c:pt idx="200">
                  <c:v>155.096878232774</c:v>
                </c:pt>
                <c:pt idx="201">
                  <c:v>155.32928574342699</c:v>
                </c:pt>
                <c:pt idx="202">
                  <c:v>156.25197744384599</c:v>
                </c:pt>
                <c:pt idx="203">
                  <c:v>157.05638449799901</c:v>
                </c:pt>
                <c:pt idx="204">
                  <c:v>158.44886108681001</c:v>
                </c:pt>
                <c:pt idx="205">
                  <c:v>159.01691034564499</c:v>
                </c:pt>
                <c:pt idx="206">
                  <c:v>159.72397766905701</c:v>
                </c:pt>
                <c:pt idx="207">
                  <c:v>160.467031897852</c:v>
                </c:pt>
                <c:pt idx="208">
                  <c:v>162.75817435460701</c:v>
                </c:pt>
                <c:pt idx="209">
                  <c:v>165.474922798394</c:v>
                </c:pt>
                <c:pt idx="210">
                  <c:v>168.09033116351301</c:v>
                </c:pt>
                <c:pt idx="211">
                  <c:v>169.42323198115301</c:v>
                </c:pt>
                <c:pt idx="212">
                  <c:v>169.313723613608</c:v>
                </c:pt>
                <c:pt idx="213">
                  <c:v>167.94350283387101</c:v>
                </c:pt>
                <c:pt idx="214">
                  <c:v>167.90977564828199</c:v>
                </c:pt>
                <c:pt idx="215">
                  <c:v>169.188975870653</c:v>
                </c:pt>
                <c:pt idx="216">
                  <c:v>172.48212673584899</c:v>
                </c:pt>
                <c:pt idx="217">
                  <c:v>173.954512389792</c:v>
                </c:pt>
                <c:pt idx="218">
                  <c:v>174.22063125514899</c:v>
                </c:pt>
                <c:pt idx="219">
                  <c:v>172.999039594918</c:v>
                </c:pt>
                <c:pt idx="220">
                  <c:v>174.432047472622</c:v>
                </c:pt>
                <c:pt idx="221">
                  <c:v>176.92057765474701</c:v>
                </c:pt>
                <c:pt idx="222">
                  <c:v>181.47415816083699</c:v>
                </c:pt>
                <c:pt idx="223">
                  <c:v>184.070394522225</c:v>
                </c:pt>
                <c:pt idx="224">
                  <c:v>185.54900798036101</c:v>
                </c:pt>
                <c:pt idx="225">
                  <c:v>184.42314985947399</c:v>
                </c:pt>
                <c:pt idx="226">
                  <c:v>184.27615567294001</c:v>
                </c:pt>
                <c:pt idx="227">
                  <c:v>185.952810158321</c:v>
                </c:pt>
                <c:pt idx="228">
                  <c:v>190.05790239721699</c:v>
                </c:pt>
                <c:pt idx="229">
                  <c:v>194.87862607314699</c:v>
                </c:pt>
                <c:pt idx="230">
                  <c:v>197.524240022979</c:v>
                </c:pt>
                <c:pt idx="231">
                  <c:v>199.35059915779399</c:v>
                </c:pt>
                <c:pt idx="232">
                  <c:v>202.586417925571</c:v>
                </c:pt>
                <c:pt idx="233">
                  <c:v>208.60632260083401</c:v>
                </c:pt>
                <c:pt idx="234">
                  <c:v>212.38476937245201</c:v>
                </c:pt>
                <c:pt idx="235">
                  <c:v>211.99967112954999</c:v>
                </c:pt>
                <c:pt idx="236">
                  <c:v>208.57492465248299</c:v>
                </c:pt>
                <c:pt idx="237">
                  <c:v>206.68056442307901</c:v>
                </c:pt>
                <c:pt idx="238">
                  <c:v>209.10487978343099</c:v>
                </c:pt>
                <c:pt idx="239">
                  <c:v>212.80861731929099</c:v>
                </c:pt>
                <c:pt idx="240">
                  <c:v>215.52526784992901</c:v>
                </c:pt>
                <c:pt idx="241">
                  <c:v>212.987756337669</c:v>
                </c:pt>
                <c:pt idx="242">
                  <c:v>209.156820944152</c:v>
                </c:pt>
                <c:pt idx="243">
                  <c:v>208.492691126159</c:v>
                </c:pt>
                <c:pt idx="244">
                  <c:v>211.68399666169299</c:v>
                </c:pt>
                <c:pt idx="245">
                  <c:v>217.95993976450401</c:v>
                </c:pt>
                <c:pt idx="246">
                  <c:v>220.46888263914499</c:v>
                </c:pt>
                <c:pt idx="247">
                  <c:v>220.81347719182699</c:v>
                </c:pt>
                <c:pt idx="248">
                  <c:v>217.863319168473</c:v>
                </c:pt>
                <c:pt idx="249">
                  <c:v>218.24798014439199</c:v>
                </c:pt>
                <c:pt idx="250">
                  <c:v>220.06453800877799</c:v>
                </c:pt>
                <c:pt idx="251">
                  <c:v>223.16063259902199</c:v>
                </c:pt>
                <c:pt idx="252">
                  <c:v>224.67794566716901</c:v>
                </c:pt>
                <c:pt idx="253">
                  <c:v>223.88702125592499</c:v>
                </c:pt>
                <c:pt idx="254">
                  <c:v>223.35279865459901</c:v>
                </c:pt>
                <c:pt idx="255">
                  <c:v>223.55852569237001</c:v>
                </c:pt>
                <c:pt idx="256">
                  <c:v>225.21183591235501</c:v>
                </c:pt>
                <c:pt idx="257">
                  <c:v>227.011411526551</c:v>
                </c:pt>
                <c:pt idx="258">
                  <c:v>229.370286253898</c:v>
                </c:pt>
                <c:pt idx="259">
                  <c:v>232.41549149178701</c:v>
                </c:pt>
                <c:pt idx="260">
                  <c:v>233.42325245475899</c:v>
                </c:pt>
                <c:pt idx="261">
                  <c:v>232.597227494907</c:v>
                </c:pt>
                <c:pt idx="262">
                  <c:v>229.97094764757901</c:v>
                </c:pt>
                <c:pt idx="263">
                  <c:v>230.30352045646401</c:v>
                </c:pt>
                <c:pt idx="264">
                  <c:v>232.410619119616</c:v>
                </c:pt>
                <c:pt idx="265">
                  <c:v>236.68057881689401</c:v>
                </c:pt>
                <c:pt idx="266">
                  <c:v>238.548661190404</c:v>
                </c:pt>
                <c:pt idx="267">
                  <c:v>239.09043131955801</c:v>
                </c:pt>
                <c:pt idx="268">
                  <c:v>236.92674761926099</c:v>
                </c:pt>
                <c:pt idx="269">
                  <c:v>236.07487207175501</c:v>
                </c:pt>
                <c:pt idx="270">
                  <c:v>235.840258944673</c:v>
                </c:pt>
                <c:pt idx="271">
                  <c:v>237.67897349719101</c:v>
                </c:pt>
                <c:pt idx="272">
                  <c:v>241.66093246109901</c:v>
                </c:pt>
                <c:pt idx="273">
                  <c:v>247.218297148456</c:v>
                </c:pt>
                <c:pt idx="274">
                  <c:v>250.66284176486701</c:v>
                </c:pt>
                <c:pt idx="275">
                  <c:v>251.75348753559601</c:v>
                </c:pt>
                <c:pt idx="276">
                  <c:v>251.02804897311199</c:v>
                </c:pt>
                <c:pt idx="277">
                  <c:v>250.65298984548701</c:v>
                </c:pt>
                <c:pt idx="278">
                  <c:v>253.15357448056801</c:v>
                </c:pt>
                <c:pt idx="279">
                  <c:v>257.22234332452001</c:v>
                </c:pt>
                <c:pt idx="280">
                  <c:v>261.00793671380899</c:v>
                </c:pt>
                <c:pt idx="281">
                  <c:v>264.93369059934003</c:v>
                </c:pt>
                <c:pt idx="282">
                  <c:v>268.67837214576599</c:v>
                </c:pt>
                <c:pt idx="283">
                  <c:v>272.37754510094197</c:v>
                </c:pt>
                <c:pt idx="284">
                  <c:v>274.80304229955999</c:v>
                </c:pt>
                <c:pt idx="285">
                  <c:v>280.10879994896402</c:v>
                </c:pt>
                <c:pt idx="286">
                  <c:v>285.13603650059798</c:v>
                </c:pt>
                <c:pt idx="287">
                  <c:v>289.65996401513701</c:v>
                </c:pt>
                <c:pt idx="288">
                  <c:v>290.13478351414102</c:v>
                </c:pt>
                <c:pt idx="289">
                  <c:v>289.99772086061699</c:v>
                </c:pt>
                <c:pt idx="290">
                  <c:v>293.78664103236503</c:v>
                </c:pt>
                <c:pt idx="291">
                  <c:v>301.293717351243</c:v>
                </c:pt>
                <c:pt idx="292">
                  <c:v>307.11133606983299</c:v>
                </c:pt>
                <c:pt idx="293">
                  <c:v>309.80321806476297</c:v>
                </c:pt>
                <c:pt idx="294">
                  <c:v>309.89346142551801</c:v>
                </c:pt>
                <c:pt idx="295">
                  <c:v>310.18485058456002</c:v>
                </c:pt>
                <c:pt idx="296">
                  <c:v>310.29391323363001</c:v>
                </c:pt>
                <c:pt idx="297">
                  <c:v>312.35011002722302</c:v>
                </c:pt>
                <c:pt idx="298">
                  <c:v>311.072158109702</c:v>
                </c:pt>
                <c:pt idx="299">
                  <c:v>310.14254041150599</c:v>
                </c:pt>
                <c:pt idx="300">
                  <c:v>310.03718775852201</c:v>
                </c:pt>
                <c:pt idx="301">
                  <c:v>311.87980450899897</c:v>
                </c:pt>
                <c:pt idx="302">
                  <c:v>315.313910462401</c:v>
                </c:pt>
                <c:pt idx="303">
                  <c:v>315.92805684884797</c:v>
                </c:pt>
                <c:pt idx="304">
                  <c:v>317.32990961782099</c:v>
                </c:pt>
                <c:pt idx="305">
                  <c:v>317.48664531410299</c:v>
                </c:pt>
                <c:pt idx="306">
                  <c:v>322.14202590589798</c:v>
                </c:pt>
                <c:pt idx="307">
                  <c:v>324.38439878530801</c:v>
                </c:pt>
                <c:pt idx="308">
                  <c:v>327.76480565755003</c:v>
                </c:pt>
                <c:pt idx="309">
                  <c:v>326.226181080478</c:v>
                </c:pt>
                <c:pt idx="310">
                  <c:v>325.92560356512701</c:v>
                </c:pt>
                <c:pt idx="311">
                  <c:v>323.41513031044002</c:v>
                </c:pt>
                <c:pt idx="312">
                  <c:v>325.19557429021802</c:v>
                </c:pt>
                <c:pt idx="313">
                  <c:v>324.514283651048</c:v>
                </c:pt>
                <c:pt idx="314">
                  <c:v>326.70112541871902</c:v>
                </c:pt>
                <c:pt idx="315">
                  <c:v>328.63583891437298</c:v>
                </c:pt>
                <c:pt idx="316">
                  <c:v>329.52015662557102</c:v>
                </c:pt>
                <c:pt idx="317">
                  <c:v>329.915310347314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F4-4DEA-BD36-DFCFCA320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4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Segment'!$K$6:$K$347</c:f>
              <c:numCache>
                <c:formatCode>[$-409]mmm\-yy;@</c:formatCode>
                <c:ptCount val="34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</c:numCache>
            </c:numRef>
          </c:xVal>
          <c:yVal>
            <c:numRef>
              <c:f>'U.S. VW - By Segment'!$L$6:$L$347</c:f>
              <c:numCache>
                <c:formatCode>0</c:formatCode>
                <c:ptCount val="342"/>
                <c:pt idx="0">
                  <c:v>64.215238401072696</c:v>
                </c:pt>
                <c:pt idx="1">
                  <c:v>63.824821724396699</c:v>
                </c:pt>
                <c:pt idx="2">
                  <c:v>63.625083533036303</c:v>
                </c:pt>
                <c:pt idx="3">
                  <c:v>63.713150072007203</c:v>
                </c:pt>
                <c:pt idx="4">
                  <c:v>63.573332372163399</c:v>
                </c:pt>
                <c:pt idx="5">
                  <c:v>63.741204435026297</c:v>
                </c:pt>
                <c:pt idx="6">
                  <c:v>63.852048904712902</c:v>
                </c:pt>
                <c:pt idx="7">
                  <c:v>63.511539092689503</c:v>
                </c:pt>
                <c:pt idx="8">
                  <c:v>63.235975754682002</c:v>
                </c:pt>
                <c:pt idx="9">
                  <c:v>62.730606998597501</c:v>
                </c:pt>
                <c:pt idx="10">
                  <c:v>64.352557646412507</c:v>
                </c:pt>
                <c:pt idx="11">
                  <c:v>67.026158379656195</c:v>
                </c:pt>
                <c:pt idx="12">
                  <c:v>70.490064088033293</c:v>
                </c:pt>
                <c:pt idx="13">
                  <c:v>71.9362582163171</c:v>
                </c:pt>
                <c:pt idx="14">
                  <c:v>72.279648516117007</c:v>
                </c:pt>
                <c:pt idx="15">
                  <c:v>71.722966632067298</c:v>
                </c:pt>
                <c:pt idx="16">
                  <c:v>71.994184534691101</c:v>
                </c:pt>
                <c:pt idx="17">
                  <c:v>72.531723370886894</c:v>
                </c:pt>
                <c:pt idx="18">
                  <c:v>73.523108904542994</c:v>
                </c:pt>
                <c:pt idx="19">
                  <c:v>73.764024934135804</c:v>
                </c:pt>
                <c:pt idx="20">
                  <c:v>74.846991330892806</c:v>
                </c:pt>
                <c:pt idx="21">
                  <c:v>75.660861794291407</c:v>
                </c:pt>
                <c:pt idx="22">
                  <c:v>79.070096667736195</c:v>
                </c:pt>
                <c:pt idx="23">
                  <c:v>81.499418248557802</c:v>
                </c:pt>
                <c:pt idx="24">
                  <c:v>85.656792736984499</c:v>
                </c:pt>
                <c:pt idx="25">
                  <c:v>84.459643729943494</c:v>
                </c:pt>
                <c:pt idx="26">
                  <c:v>82.969736263251505</c:v>
                </c:pt>
                <c:pt idx="27">
                  <c:v>81.068424410756407</c:v>
                </c:pt>
                <c:pt idx="28">
                  <c:v>83.156446158972798</c:v>
                </c:pt>
                <c:pt idx="29">
                  <c:v>86.326282975934106</c:v>
                </c:pt>
                <c:pt idx="30">
                  <c:v>86.957373162184197</c:v>
                </c:pt>
                <c:pt idx="31">
                  <c:v>87.065813631557205</c:v>
                </c:pt>
                <c:pt idx="32">
                  <c:v>86.4398221016409</c:v>
                </c:pt>
                <c:pt idx="33">
                  <c:v>87.713120804070897</c:v>
                </c:pt>
                <c:pt idx="34">
                  <c:v>87.955156414228796</c:v>
                </c:pt>
                <c:pt idx="35">
                  <c:v>87.958815911097901</c:v>
                </c:pt>
                <c:pt idx="36">
                  <c:v>87.518168698653099</c:v>
                </c:pt>
                <c:pt idx="37">
                  <c:v>86.592663269968696</c:v>
                </c:pt>
                <c:pt idx="38">
                  <c:v>85.123916403341596</c:v>
                </c:pt>
                <c:pt idx="39">
                  <c:v>83.843840115951295</c:v>
                </c:pt>
                <c:pt idx="40">
                  <c:v>83.715228604853706</c:v>
                </c:pt>
                <c:pt idx="41">
                  <c:v>85.028148144590403</c:v>
                </c:pt>
                <c:pt idx="42">
                  <c:v>86.500007827633496</c:v>
                </c:pt>
                <c:pt idx="43">
                  <c:v>88.303748151238196</c:v>
                </c:pt>
                <c:pt idx="44">
                  <c:v>89.148072007339096</c:v>
                </c:pt>
                <c:pt idx="45">
                  <c:v>90.019366865340501</c:v>
                </c:pt>
                <c:pt idx="46">
                  <c:v>90.2585061046763</c:v>
                </c:pt>
                <c:pt idx="47">
                  <c:v>90.508107215739699</c:v>
                </c:pt>
                <c:pt idx="48">
                  <c:v>91.215494935763004</c:v>
                </c:pt>
                <c:pt idx="49">
                  <c:v>88.317337778614402</c:v>
                </c:pt>
                <c:pt idx="50">
                  <c:v>85.978526407689998</c:v>
                </c:pt>
                <c:pt idx="51">
                  <c:v>84.136848324964703</c:v>
                </c:pt>
                <c:pt idx="52">
                  <c:v>87.738109660728</c:v>
                </c:pt>
                <c:pt idx="53">
                  <c:v>92.0495614609234</c:v>
                </c:pt>
                <c:pt idx="54">
                  <c:v>95.131083726383594</c:v>
                </c:pt>
                <c:pt idx="55">
                  <c:v>96.624449078039603</c:v>
                </c:pt>
                <c:pt idx="56">
                  <c:v>98.015453953301005</c:v>
                </c:pt>
                <c:pt idx="57">
                  <c:v>99.475472675906403</c:v>
                </c:pt>
                <c:pt idx="58">
                  <c:v>100.31504527465199</c:v>
                </c:pt>
                <c:pt idx="59">
                  <c:v>100</c:v>
                </c:pt>
                <c:pt idx="60">
                  <c:v>99.829397765577596</c:v>
                </c:pt>
                <c:pt idx="61">
                  <c:v>99.189991084608806</c:v>
                </c:pt>
                <c:pt idx="62">
                  <c:v>99.196925180725799</c:v>
                </c:pt>
                <c:pt idx="63">
                  <c:v>99.167498029181701</c:v>
                </c:pt>
                <c:pt idx="64">
                  <c:v>99.509991189089703</c:v>
                </c:pt>
                <c:pt idx="65">
                  <c:v>99.778432911538502</c:v>
                </c:pt>
                <c:pt idx="66">
                  <c:v>100.46604439516</c:v>
                </c:pt>
                <c:pt idx="67">
                  <c:v>100.670095678973</c:v>
                </c:pt>
                <c:pt idx="68">
                  <c:v>100.429262476258</c:v>
                </c:pt>
                <c:pt idx="69">
                  <c:v>98.624896746342998</c:v>
                </c:pt>
                <c:pt idx="70">
                  <c:v>96.890185832695295</c:v>
                </c:pt>
                <c:pt idx="71">
                  <c:v>95.272751282762997</c:v>
                </c:pt>
                <c:pt idx="72">
                  <c:v>95.899424554062506</c:v>
                </c:pt>
                <c:pt idx="73">
                  <c:v>97.059687178215896</c:v>
                </c:pt>
                <c:pt idx="74">
                  <c:v>98.188545950115397</c:v>
                </c:pt>
                <c:pt idx="75">
                  <c:v>97.383272539502201</c:v>
                </c:pt>
                <c:pt idx="76">
                  <c:v>96.899585955425096</c:v>
                </c:pt>
                <c:pt idx="77">
                  <c:v>96.876573402723594</c:v>
                </c:pt>
                <c:pt idx="78">
                  <c:v>97.772550868626197</c:v>
                </c:pt>
                <c:pt idx="79">
                  <c:v>98.220734213976897</c:v>
                </c:pt>
                <c:pt idx="80">
                  <c:v>98.545558243696803</c:v>
                </c:pt>
                <c:pt idx="81">
                  <c:v>99.041567367526397</c:v>
                </c:pt>
                <c:pt idx="82">
                  <c:v>100.639161979546</c:v>
                </c:pt>
                <c:pt idx="83">
                  <c:v>102.788276501531</c:v>
                </c:pt>
                <c:pt idx="84">
                  <c:v>105.56176913317699</c:v>
                </c:pt>
                <c:pt idx="85">
                  <c:v>106.541762300183</c:v>
                </c:pt>
                <c:pt idx="86">
                  <c:v>106.612512873711</c:v>
                </c:pt>
                <c:pt idx="87">
                  <c:v>105.007684783176</c:v>
                </c:pt>
                <c:pt idx="88">
                  <c:v>105.38772429962999</c:v>
                </c:pt>
                <c:pt idx="89">
                  <c:v>105.32639552033901</c:v>
                </c:pt>
                <c:pt idx="90">
                  <c:v>105.784187029386</c:v>
                </c:pt>
                <c:pt idx="91">
                  <c:v>103.62420173563</c:v>
                </c:pt>
                <c:pt idx="92">
                  <c:v>102.52577542346</c:v>
                </c:pt>
                <c:pt idx="93">
                  <c:v>102.312413548077</c:v>
                </c:pt>
                <c:pt idx="94">
                  <c:v>103.129577723879</c:v>
                </c:pt>
                <c:pt idx="95">
                  <c:v>104.127863604545</c:v>
                </c:pt>
                <c:pt idx="96">
                  <c:v>104.669452629467</c:v>
                </c:pt>
                <c:pt idx="97">
                  <c:v>108.261338689562</c:v>
                </c:pt>
                <c:pt idx="98">
                  <c:v>110.545676854918</c:v>
                </c:pt>
                <c:pt idx="99">
                  <c:v>113.33787558104299</c:v>
                </c:pt>
                <c:pt idx="100">
                  <c:v>113.523314714783</c:v>
                </c:pt>
                <c:pt idx="101">
                  <c:v>116.038966602077</c:v>
                </c:pt>
                <c:pt idx="102">
                  <c:v>118.73895587984499</c:v>
                </c:pt>
                <c:pt idx="103">
                  <c:v>121.60950640601</c:v>
                </c:pt>
                <c:pt idx="104">
                  <c:v>123.425717823897</c:v>
                </c:pt>
                <c:pt idx="105">
                  <c:v>124.55667915679</c:v>
                </c:pt>
                <c:pt idx="106">
                  <c:v>124.10003681307499</c:v>
                </c:pt>
                <c:pt idx="107">
                  <c:v>123.53201587183</c:v>
                </c:pt>
                <c:pt idx="108">
                  <c:v>122.78284570621901</c:v>
                </c:pt>
                <c:pt idx="109">
                  <c:v>125.95067883950701</c:v>
                </c:pt>
                <c:pt idx="110">
                  <c:v>127.93180896656899</c:v>
                </c:pt>
                <c:pt idx="111">
                  <c:v>129.91334731243501</c:v>
                </c:pt>
                <c:pt idx="112">
                  <c:v>129.22337826551501</c:v>
                </c:pt>
                <c:pt idx="113">
                  <c:v>129.97641351489401</c:v>
                </c:pt>
                <c:pt idx="114">
                  <c:v>131.60711121166</c:v>
                </c:pt>
                <c:pt idx="115">
                  <c:v>133.453755150018</c:v>
                </c:pt>
                <c:pt idx="116">
                  <c:v>135.796844091048</c:v>
                </c:pt>
                <c:pt idx="117">
                  <c:v>137.97375969194599</c:v>
                </c:pt>
                <c:pt idx="118">
                  <c:v>140.02128268358101</c:v>
                </c:pt>
                <c:pt idx="119">
                  <c:v>140.416872719179</c:v>
                </c:pt>
                <c:pt idx="120">
                  <c:v>140.77877299281701</c:v>
                </c:pt>
                <c:pt idx="121">
                  <c:v>141.83123952224599</c:v>
                </c:pt>
                <c:pt idx="122">
                  <c:v>144.441239259501</c:v>
                </c:pt>
                <c:pt idx="123">
                  <c:v>146.91484867020199</c:v>
                </c:pt>
                <c:pt idx="124">
                  <c:v>148.971576284234</c:v>
                </c:pt>
                <c:pt idx="125">
                  <c:v>150.880092450239</c:v>
                </c:pt>
                <c:pt idx="126">
                  <c:v>153.16655375625501</c:v>
                </c:pt>
                <c:pt idx="127">
                  <c:v>154.74208540414099</c:v>
                </c:pt>
                <c:pt idx="128">
                  <c:v>154.750975762948</c:v>
                </c:pt>
                <c:pt idx="129">
                  <c:v>154.43942734274401</c:v>
                </c:pt>
                <c:pt idx="130">
                  <c:v>155.18003560575301</c:v>
                </c:pt>
                <c:pt idx="131">
                  <c:v>157.906117624274</c:v>
                </c:pt>
                <c:pt idx="132">
                  <c:v>159.83362556251799</c:v>
                </c:pt>
                <c:pt idx="133">
                  <c:v>161.85233742432899</c:v>
                </c:pt>
                <c:pt idx="134">
                  <c:v>162.39455425542801</c:v>
                </c:pt>
                <c:pt idx="135">
                  <c:v>164.730918079502</c:v>
                </c:pt>
                <c:pt idx="136">
                  <c:v>166.69683846109601</c:v>
                </c:pt>
                <c:pt idx="137">
                  <c:v>169.42801833263101</c:v>
                </c:pt>
                <c:pt idx="138">
                  <c:v>171.18420396721001</c:v>
                </c:pt>
                <c:pt idx="139">
                  <c:v>172.419331313675</c:v>
                </c:pt>
                <c:pt idx="140">
                  <c:v>172.86016301359601</c:v>
                </c:pt>
                <c:pt idx="141">
                  <c:v>172.497329086832</c:v>
                </c:pt>
                <c:pt idx="142">
                  <c:v>172.30611998480299</c:v>
                </c:pt>
                <c:pt idx="143">
                  <c:v>171.104293600928</c:v>
                </c:pt>
                <c:pt idx="144">
                  <c:v>169.307177808467</c:v>
                </c:pt>
                <c:pt idx="145">
                  <c:v>163.23260217115299</c:v>
                </c:pt>
                <c:pt idx="146">
                  <c:v>157.71542681865</c:v>
                </c:pt>
                <c:pt idx="147">
                  <c:v>152.90809464978301</c:v>
                </c:pt>
                <c:pt idx="148">
                  <c:v>156.04164771424999</c:v>
                </c:pt>
                <c:pt idx="149">
                  <c:v>160.33881691444299</c:v>
                </c:pt>
                <c:pt idx="150">
                  <c:v>163.99660117798101</c:v>
                </c:pt>
                <c:pt idx="151">
                  <c:v>160.033211122974</c:v>
                </c:pt>
                <c:pt idx="152">
                  <c:v>156.36544137020101</c:v>
                </c:pt>
                <c:pt idx="153">
                  <c:v>153.52910728571899</c:v>
                </c:pt>
                <c:pt idx="154">
                  <c:v>153.115401032242</c:v>
                </c:pt>
                <c:pt idx="155">
                  <c:v>151.827874855217</c:v>
                </c:pt>
                <c:pt idx="156">
                  <c:v>151.095953188588</c:v>
                </c:pt>
                <c:pt idx="157">
                  <c:v>147.96403328955699</c:v>
                </c:pt>
                <c:pt idx="158">
                  <c:v>142.59417223816899</c:v>
                </c:pt>
                <c:pt idx="159">
                  <c:v>134.977137538725</c:v>
                </c:pt>
                <c:pt idx="160">
                  <c:v>124.903600000201</c:v>
                </c:pt>
                <c:pt idx="161">
                  <c:v>117.223834041609</c:v>
                </c:pt>
                <c:pt idx="162">
                  <c:v>111.416775244243</c:v>
                </c:pt>
                <c:pt idx="163">
                  <c:v>112.71203750874599</c:v>
                </c:pt>
                <c:pt idx="164">
                  <c:v>113.94410898489799</c:v>
                </c:pt>
                <c:pt idx="165">
                  <c:v>113.56189295200799</c:v>
                </c:pt>
                <c:pt idx="166">
                  <c:v>109.754338550965</c:v>
                </c:pt>
                <c:pt idx="167">
                  <c:v>105.901804966318</c:v>
                </c:pt>
                <c:pt idx="168">
                  <c:v>104.668386830741</c:v>
                </c:pt>
                <c:pt idx="169">
                  <c:v>105.95950905043</c:v>
                </c:pt>
                <c:pt idx="170">
                  <c:v>109.417151659422</c:v>
                </c:pt>
                <c:pt idx="171">
                  <c:v>114.001729386855</c:v>
                </c:pt>
                <c:pt idx="172">
                  <c:v>117.17995607469</c:v>
                </c:pt>
                <c:pt idx="173">
                  <c:v>117.722751397414</c:v>
                </c:pt>
                <c:pt idx="174">
                  <c:v>116.29336013117199</c:v>
                </c:pt>
                <c:pt idx="175">
                  <c:v>115.84342760949799</c:v>
                </c:pt>
                <c:pt idx="176">
                  <c:v>116.604576177128</c:v>
                </c:pt>
                <c:pt idx="177">
                  <c:v>117.984989150041</c:v>
                </c:pt>
                <c:pt idx="178">
                  <c:v>117.371129605494</c:v>
                </c:pt>
                <c:pt idx="179">
                  <c:v>118.09236474849099</c:v>
                </c:pt>
                <c:pt idx="180">
                  <c:v>119.220050805632</c:v>
                </c:pt>
                <c:pt idx="181">
                  <c:v>122.22476413872801</c:v>
                </c:pt>
                <c:pt idx="182">
                  <c:v>122.26373027495499</c:v>
                </c:pt>
                <c:pt idx="183">
                  <c:v>121.343332116174</c:v>
                </c:pt>
                <c:pt idx="184">
                  <c:v>120.046559244894</c:v>
                </c:pt>
                <c:pt idx="185">
                  <c:v>120.043649956957</c:v>
                </c:pt>
                <c:pt idx="186">
                  <c:v>118.648902705636</c:v>
                </c:pt>
                <c:pt idx="187">
                  <c:v>117.913170490288</c:v>
                </c:pt>
                <c:pt idx="188">
                  <c:v>118.268444969466</c:v>
                </c:pt>
                <c:pt idx="189">
                  <c:v>121.078420362553</c:v>
                </c:pt>
                <c:pt idx="190">
                  <c:v>123.5067194641</c:v>
                </c:pt>
                <c:pt idx="191">
                  <c:v>125.62519689678101</c:v>
                </c:pt>
                <c:pt idx="192">
                  <c:v>126.379155879191</c:v>
                </c:pt>
                <c:pt idx="193">
                  <c:v>127.081919876027</c:v>
                </c:pt>
                <c:pt idx="194">
                  <c:v>125.55108710323699</c:v>
                </c:pt>
                <c:pt idx="195">
                  <c:v>124.957917143448</c:v>
                </c:pt>
                <c:pt idx="196">
                  <c:v>123.63468876232901</c:v>
                </c:pt>
                <c:pt idx="197">
                  <c:v>124.88498062107701</c:v>
                </c:pt>
                <c:pt idx="198">
                  <c:v>125.929448190195</c:v>
                </c:pt>
                <c:pt idx="199">
                  <c:v>127.470760183645</c:v>
                </c:pt>
                <c:pt idx="200">
                  <c:v>127.44090554548499</c:v>
                </c:pt>
                <c:pt idx="201">
                  <c:v>127.85483558214</c:v>
                </c:pt>
                <c:pt idx="202">
                  <c:v>128.08473575662401</c:v>
                </c:pt>
                <c:pt idx="203">
                  <c:v>129.33318858755101</c:v>
                </c:pt>
                <c:pt idx="204">
                  <c:v>129.14948571601701</c:v>
                </c:pt>
                <c:pt idx="205">
                  <c:v>129.57871387411899</c:v>
                </c:pt>
                <c:pt idx="206">
                  <c:v>130.589968818296</c:v>
                </c:pt>
                <c:pt idx="207">
                  <c:v>132.30036432549599</c:v>
                </c:pt>
                <c:pt idx="208">
                  <c:v>135.33077248224399</c:v>
                </c:pt>
                <c:pt idx="209">
                  <c:v>137.73836105704001</c:v>
                </c:pt>
                <c:pt idx="210">
                  <c:v>142.02311388991501</c:v>
                </c:pt>
                <c:pt idx="211">
                  <c:v>143.76179449970999</c:v>
                </c:pt>
                <c:pt idx="212">
                  <c:v>146.74327059055099</c:v>
                </c:pt>
                <c:pt idx="213">
                  <c:v>147.17514104894801</c:v>
                </c:pt>
                <c:pt idx="214">
                  <c:v>148.06574095424199</c:v>
                </c:pt>
                <c:pt idx="215">
                  <c:v>146.158170396603</c:v>
                </c:pt>
                <c:pt idx="216">
                  <c:v>145.22187604582399</c:v>
                </c:pt>
                <c:pt idx="217">
                  <c:v>143.47526137545</c:v>
                </c:pt>
                <c:pt idx="218">
                  <c:v>143.78795954086999</c:v>
                </c:pt>
                <c:pt idx="219">
                  <c:v>144.850350974034</c:v>
                </c:pt>
                <c:pt idx="220">
                  <c:v>147.91959301757501</c:v>
                </c:pt>
                <c:pt idx="221">
                  <c:v>150.62525216509101</c:v>
                </c:pt>
                <c:pt idx="222">
                  <c:v>152.155943942454</c:v>
                </c:pt>
                <c:pt idx="223">
                  <c:v>153.13767273512599</c:v>
                </c:pt>
                <c:pt idx="224">
                  <c:v>153.554872125169</c:v>
                </c:pt>
                <c:pt idx="225">
                  <c:v>154.71072460692599</c:v>
                </c:pt>
                <c:pt idx="226">
                  <c:v>155.35933471001101</c:v>
                </c:pt>
                <c:pt idx="227">
                  <c:v>158.508584714856</c:v>
                </c:pt>
                <c:pt idx="228">
                  <c:v>161.57971288601601</c:v>
                </c:pt>
                <c:pt idx="229">
                  <c:v>166.00542064745801</c:v>
                </c:pt>
                <c:pt idx="230">
                  <c:v>165.39787903064999</c:v>
                </c:pt>
                <c:pt idx="231">
                  <c:v>166.39622856001901</c:v>
                </c:pt>
                <c:pt idx="232">
                  <c:v>166.45415880598301</c:v>
                </c:pt>
                <c:pt idx="233">
                  <c:v>169.02639557537299</c:v>
                </c:pt>
                <c:pt idx="234">
                  <c:v>168.924357058765</c:v>
                </c:pt>
                <c:pt idx="235">
                  <c:v>168.242895825868</c:v>
                </c:pt>
                <c:pt idx="236">
                  <c:v>168.72062496077899</c:v>
                </c:pt>
                <c:pt idx="237">
                  <c:v>168.43577701244001</c:v>
                </c:pt>
                <c:pt idx="238">
                  <c:v>168.845061164839</c:v>
                </c:pt>
                <c:pt idx="239">
                  <c:v>167.32473022811999</c:v>
                </c:pt>
                <c:pt idx="240">
                  <c:v>166.68539700455699</c:v>
                </c:pt>
                <c:pt idx="241">
                  <c:v>164.83560308045799</c:v>
                </c:pt>
                <c:pt idx="242">
                  <c:v>163.980834955484</c:v>
                </c:pt>
                <c:pt idx="243">
                  <c:v>163.80709179046801</c:v>
                </c:pt>
                <c:pt idx="244">
                  <c:v>166.93659619372801</c:v>
                </c:pt>
                <c:pt idx="245">
                  <c:v>170.66342034713401</c:v>
                </c:pt>
                <c:pt idx="246">
                  <c:v>174.73227593620899</c:v>
                </c:pt>
                <c:pt idx="247">
                  <c:v>176.11385244127001</c:v>
                </c:pt>
                <c:pt idx="248">
                  <c:v>176.19095317819901</c:v>
                </c:pt>
                <c:pt idx="249">
                  <c:v>177.24393270404599</c:v>
                </c:pt>
                <c:pt idx="250">
                  <c:v>177.19092963741599</c:v>
                </c:pt>
                <c:pt idx="251">
                  <c:v>176.66227614002301</c:v>
                </c:pt>
                <c:pt idx="252">
                  <c:v>173.40813549633299</c:v>
                </c:pt>
                <c:pt idx="253">
                  <c:v>171.82651955038099</c:v>
                </c:pt>
                <c:pt idx="254">
                  <c:v>173.342365550587</c:v>
                </c:pt>
                <c:pt idx="255">
                  <c:v>178.48829967424999</c:v>
                </c:pt>
                <c:pt idx="256">
                  <c:v>183.56134808794999</c:v>
                </c:pt>
                <c:pt idx="257">
                  <c:v>186.845105213447</c:v>
                </c:pt>
                <c:pt idx="258">
                  <c:v>184.574957975556</c:v>
                </c:pt>
                <c:pt idx="259">
                  <c:v>183.35372773325199</c:v>
                </c:pt>
                <c:pt idx="260">
                  <c:v>183.05415087515999</c:v>
                </c:pt>
                <c:pt idx="261">
                  <c:v>186.75631636314299</c:v>
                </c:pt>
                <c:pt idx="262">
                  <c:v>187.71568570555499</c:v>
                </c:pt>
                <c:pt idx="263">
                  <c:v>185.93891666302201</c:v>
                </c:pt>
                <c:pt idx="264">
                  <c:v>182.572095773716</c:v>
                </c:pt>
                <c:pt idx="265">
                  <c:v>183.507103894598</c:v>
                </c:pt>
                <c:pt idx="266">
                  <c:v>187.70232989480999</c:v>
                </c:pt>
                <c:pt idx="267">
                  <c:v>192.94656963625701</c:v>
                </c:pt>
                <c:pt idx="268">
                  <c:v>191.983884357866</c:v>
                </c:pt>
                <c:pt idx="269">
                  <c:v>188.54144446382301</c:v>
                </c:pt>
                <c:pt idx="270">
                  <c:v>186.0554605172</c:v>
                </c:pt>
                <c:pt idx="271">
                  <c:v>187.689135758275</c:v>
                </c:pt>
                <c:pt idx="272">
                  <c:v>189.51094042411901</c:v>
                </c:pt>
                <c:pt idx="273">
                  <c:v>188.79325979472699</c:v>
                </c:pt>
                <c:pt idx="274">
                  <c:v>187.06426574541001</c:v>
                </c:pt>
                <c:pt idx="275">
                  <c:v>186.491798383092</c:v>
                </c:pt>
                <c:pt idx="276">
                  <c:v>188.73071436753699</c:v>
                </c:pt>
                <c:pt idx="277">
                  <c:v>192.37791916541801</c:v>
                </c:pt>
                <c:pt idx="278">
                  <c:v>194.43360266044701</c:v>
                </c:pt>
                <c:pt idx="279">
                  <c:v>196.72989440971199</c:v>
                </c:pt>
                <c:pt idx="280">
                  <c:v>198.922674009498</c:v>
                </c:pt>
                <c:pt idx="281">
                  <c:v>203.40084625170601</c:v>
                </c:pt>
                <c:pt idx="282">
                  <c:v>204.97040162341199</c:v>
                </c:pt>
                <c:pt idx="283">
                  <c:v>204.38063085345701</c:v>
                </c:pt>
                <c:pt idx="284">
                  <c:v>201.64869448283099</c:v>
                </c:pt>
                <c:pt idx="285">
                  <c:v>199.68921439900501</c:v>
                </c:pt>
                <c:pt idx="286">
                  <c:v>199.121533635155</c:v>
                </c:pt>
                <c:pt idx="287">
                  <c:v>200.023559515366</c:v>
                </c:pt>
                <c:pt idx="288">
                  <c:v>201.08899759413401</c:v>
                </c:pt>
                <c:pt idx="289">
                  <c:v>202.07825207408999</c:v>
                </c:pt>
                <c:pt idx="290">
                  <c:v>202.72282152824599</c:v>
                </c:pt>
                <c:pt idx="291">
                  <c:v>202.368340658633</c:v>
                </c:pt>
                <c:pt idx="292">
                  <c:v>200.170432344239</c:v>
                </c:pt>
                <c:pt idx="293">
                  <c:v>197.70685885050901</c:v>
                </c:pt>
                <c:pt idx="294">
                  <c:v>197.52805448532999</c:v>
                </c:pt>
                <c:pt idx="295">
                  <c:v>199.10829337802201</c:v>
                </c:pt>
                <c:pt idx="296">
                  <c:v>201.30554473314101</c:v>
                </c:pt>
                <c:pt idx="297">
                  <c:v>203.56338380300301</c:v>
                </c:pt>
                <c:pt idx="298">
                  <c:v>207.188701564252</c:v>
                </c:pt>
                <c:pt idx="299">
                  <c:v>207.88201009055501</c:v>
                </c:pt>
                <c:pt idx="300">
                  <c:v>207.64434429576801</c:v>
                </c:pt>
                <c:pt idx="301">
                  <c:v>205.66751754369199</c:v>
                </c:pt>
                <c:pt idx="302">
                  <c:v>209.79291371430801</c:v>
                </c:pt>
                <c:pt idx="303">
                  <c:v>212.78879344717399</c:v>
                </c:pt>
                <c:pt idx="304">
                  <c:v>215.28997202425299</c:v>
                </c:pt>
                <c:pt idx="305">
                  <c:v>215.58216503170601</c:v>
                </c:pt>
                <c:pt idx="306">
                  <c:v>219.78507031033001</c:v>
                </c:pt>
                <c:pt idx="307">
                  <c:v>226.46833844008501</c:v>
                </c:pt>
                <c:pt idx="308">
                  <c:v>231.84653168769299</c:v>
                </c:pt>
                <c:pt idx="309">
                  <c:v>233.99020692502</c:v>
                </c:pt>
                <c:pt idx="310">
                  <c:v>237.054208839583</c:v>
                </c:pt>
                <c:pt idx="311">
                  <c:v>240.49901789557401</c:v>
                </c:pt>
                <c:pt idx="312">
                  <c:v>243.374798323134</c:v>
                </c:pt>
                <c:pt idx="313">
                  <c:v>239.82458516201299</c:v>
                </c:pt>
                <c:pt idx="314">
                  <c:v>235.710723562911</c:v>
                </c:pt>
                <c:pt idx="315">
                  <c:v>233.439362301453</c:v>
                </c:pt>
                <c:pt idx="316">
                  <c:v>234.79679485673799</c:v>
                </c:pt>
                <c:pt idx="317">
                  <c:v>234.98574066933901</c:v>
                </c:pt>
                <c:pt idx="318">
                  <c:v>237.30639085586199</c:v>
                </c:pt>
                <c:pt idx="319">
                  <c:v>236.72094823893801</c:v>
                </c:pt>
                <c:pt idx="320">
                  <c:v>238.46966334141501</c:v>
                </c:pt>
                <c:pt idx="321">
                  <c:v>234.003132744379</c:v>
                </c:pt>
                <c:pt idx="322">
                  <c:v>236.56155865501901</c:v>
                </c:pt>
                <c:pt idx="323">
                  <c:v>238.77265563220499</c:v>
                </c:pt>
                <c:pt idx="324">
                  <c:v>244.60710368216499</c:v>
                </c:pt>
                <c:pt idx="325">
                  <c:v>242.67764834267399</c:v>
                </c:pt>
                <c:pt idx="326">
                  <c:v>237.24218484254499</c:v>
                </c:pt>
                <c:pt idx="327">
                  <c:v>233.982466883955</c:v>
                </c:pt>
                <c:pt idx="328">
                  <c:v>235.79665769595701</c:v>
                </c:pt>
                <c:pt idx="329">
                  <c:v>242.86117194945999</c:v>
                </c:pt>
                <c:pt idx="330">
                  <c:v>244.46250608204801</c:v>
                </c:pt>
                <c:pt idx="331">
                  <c:v>244.33685773721001</c:v>
                </c:pt>
                <c:pt idx="332">
                  <c:v>236.303268817445</c:v>
                </c:pt>
                <c:pt idx="333">
                  <c:v>230.247439889861</c:v>
                </c:pt>
                <c:pt idx="334">
                  <c:v>220.89832572350301</c:v>
                </c:pt>
                <c:pt idx="335">
                  <c:v>218.37844599601701</c:v>
                </c:pt>
                <c:pt idx="336">
                  <c:v>215.17633656768299</c:v>
                </c:pt>
                <c:pt idx="337">
                  <c:v>216.46932882294601</c:v>
                </c:pt>
                <c:pt idx="338">
                  <c:v>214.60686839828401</c:v>
                </c:pt>
                <c:pt idx="339">
                  <c:v>215.04790559868499</c:v>
                </c:pt>
                <c:pt idx="340">
                  <c:v>214.81971645579901</c:v>
                </c:pt>
                <c:pt idx="341">
                  <c:v>211.87375974859799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50-4F21-A27A-44D0A06FD074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Segment'!$K$6:$K$347</c:f>
              <c:numCache>
                <c:formatCode>[$-409]mmm\-yy;@</c:formatCode>
                <c:ptCount val="34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</c:numCache>
            </c:numRef>
          </c:xVal>
          <c:yVal>
            <c:numRef>
              <c:f>'U.S. VW - By Segment'!$P$6:$P$347</c:f>
              <c:numCache>
                <c:formatCode>0</c:formatCode>
                <c:ptCount val="342"/>
                <c:pt idx="0">
                  <c:v>70.130811713347995</c:v>
                </c:pt>
                <c:pt idx="1">
                  <c:v>67.7782092651168</c:v>
                </c:pt>
                <c:pt idx="2">
                  <c:v>66.009086907186102</c:v>
                </c:pt>
                <c:pt idx="3">
                  <c:v>65.492500345441897</c:v>
                </c:pt>
                <c:pt idx="4">
                  <c:v>64.479765447598396</c:v>
                </c:pt>
                <c:pt idx="5">
                  <c:v>65.575732043917199</c:v>
                </c:pt>
                <c:pt idx="6">
                  <c:v>66.760858906930693</c:v>
                </c:pt>
                <c:pt idx="7">
                  <c:v>68.336291450999795</c:v>
                </c:pt>
                <c:pt idx="8">
                  <c:v>68.338711622819503</c:v>
                </c:pt>
                <c:pt idx="9">
                  <c:v>68.126357620743306</c:v>
                </c:pt>
                <c:pt idx="10">
                  <c:v>67.325303169462401</c:v>
                </c:pt>
                <c:pt idx="11">
                  <c:v>67.779149973617805</c:v>
                </c:pt>
                <c:pt idx="12">
                  <c:v>67.766206365141798</c:v>
                </c:pt>
                <c:pt idx="13">
                  <c:v>68.982021183325998</c:v>
                </c:pt>
                <c:pt idx="14">
                  <c:v>68.814820140409793</c:v>
                </c:pt>
                <c:pt idx="15">
                  <c:v>69.390210905967294</c:v>
                </c:pt>
                <c:pt idx="16">
                  <c:v>69.958912204512202</c:v>
                </c:pt>
                <c:pt idx="17">
                  <c:v>70.506629730471801</c:v>
                </c:pt>
                <c:pt idx="18">
                  <c:v>71.273002082964098</c:v>
                </c:pt>
                <c:pt idx="19">
                  <c:v>71.733212418666696</c:v>
                </c:pt>
                <c:pt idx="20">
                  <c:v>73.952527592777699</c:v>
                </c:pt>
                <c:pt idx="21">
                  <c:v>75.6418350871743</c:v>
                </c:pt>
                <c:pt idx="22">
                  <c:v>76.547312124596701</c:v>
                </c:pt>
                <c:pt idx="23">
                  <c:v>77.392796657930603</c:v>
                </c:pt>
                <c:pt idx="24">
                  <c:v>78.203322053685099</c:v>
                </c:pt>
                <c:pt idx="25">
                  <c:v>79.851430244638095</c:v>
                </c:pt>
                <c:pt idx="26">
                  <c:v>79.833591891393198</c:v>
                </c:pt>
                <c:pt idx="27">
                  <c:v>79.670987370984705</c:v>
                </c:pt>
                <c:pt idx="28">
                  <c:v>78.846462819502506</c:v>
                </c:pt>
                <c:pt idx="29">
                  <c:v>79.226912762027496</c:v>
                </c:pt>
                <c:pt idx="30">
                  <c:v>80.382261238330202</c:v>
                </c:pt>
                <c:pt idx="31">
                  <c:v>81.845147702925004</c:v>
                </c:pt>
                <c:pt idx="32">
                  <c:v>81.863926249298501</c:v>
                </c:pt>
                <c:pt idx="33">
                  <c:v>80.150520311951496</c:v>
                </c:pt>
                <c:pt idx="34">
                  <c:v>80.505703093479497</c:v>
                </c:pt>
                <c:pt idx="35">
                  <c:v>81.181575336532703</c:v>
                </c:pt>
                <c:pt idx="36">
                  <c:v>83.388191703610502</c:v>
                </c:pt>
                <c:pt idx="37">
                  <c:v>81.758317677136702</c:v>
                </c:pt>
                <c:pt idx="38">
                  <c:v>81.168702421753395</c:v>
                </c:pt>
                <c:pt idx="39">
                  <c:v>80.644027648735403</c:v>
                </c:pt>
                <c:pt idx="40">
                  <c:v>81.748382255495201</c:v>
                </c:pt>
                <c:pt idx="41">
                  <c:v>83.062821275194906</c:v>
                </c:pt>
                <c:pt idx="42">
                  <c:v>84.835997244095594</c:v>
                </c:pt>
                <c:pt idx="43">
                  <c:v>88.775528262399504</c:v>
                </c:pt>
                <c:pt idx="44">
                  <c:v>92.593716757387497</c:v>
                </c:pt>
                <c:pt idx="45">
                  <c:v>94.968046382825605</c:v>
                </c:pt>
                <c:pt idx="46">
                  <c:v>94.603106214977899</c:v>
                </c:pt>
                <c:pt idx="47">
                  <c:v>93.422801358303204</c:v>
                </c:pt>
                <c:pt idx="48">
                  <c:v>93.259452728556894</c:v>
                </c:pt>
                <c:pt idx="49">
                  <c:v>93.607222677874503</c:v>
                </c:pt>
                <c:pt idx="50">
                  <c:v>94.910375693385106</c:v>
                </c:pt>
                <c:pt idx="51">
                  <c:v>94.777289210339504</c:v>
                </c:pt>
                <c:pt idx="52">
                  <c:v>94.536912031569003</c:v>
                </c:pt>
                <c:pt idx="53">
                  <c:v>93.501171226344695</c:v>
                </c:pt>
                <c:pt idx="54">
                  <c:v>94.236598448066403</c:v>
                </c:pt>
                <c:pt idx="55">
                  <c:v>95.150751679806802</c:v>
                </c:pt>
                <c:pt idx="56">
                  <c:v>96.505253246970796</c:v>
                </c:pt>
                <c:pt idx="57">
                  <c:v>97.660651391910605</c:v>
                </c:pt>
                <c:pt idx="58">
                  <c:v>98.772603131513193</c:v>
                </c:pt>
                <c:pt idx="59">
                  <c:v>100</c:v>
                </c:pt>
                <c:pt idx="60">
                  <c:v>100.57260644702799</c:v>
                </c:pt>
                <c:pt idx="61">
                  <c:v>101.134061995987</c:v>
                </c:pt>
                <c:pt idx="62">
                  <c:v>100.804520335609</c:v>
                </c:pt>
                <c:pt idx="63">
                  <c:v>100.44949793523401</c:v>
                </c:pt>
                <c:pt idx="64">
                  <c:v>100.991704164365</c:v>
                </c:pt>
                <c:pt idx="65">
                  <c:v>102.35119459633501</c:v>
                </c:pt>
                <c:pt idx="66">
                  <c:v>103.66992171391099</c:v>
                </c:pt>
                <c:pt idx="67">
                  <c:v>104.083637401038</c:v>
                </c:pt>
                <c:pt idx="68">
                  <c:v>104.29398280060499</c:v>
                </c:pt>
                <c:pt idx="69">
                  <c:v>104.344843233836</c:v>
                </c:pt>
                <c:pt idx="70">
                  <c:v>104.329728718879</c:v>
                </c:pt>
                <c:pt idx="71">
                  <c:v>104.602234717838</c:v>
                </c:pt>
                <c:pt idx="72">
                  <c:v>105.882044171187</c:v>
                </c:pt>
                <c:pt idx="73">
                  <c:v>107.903681183575</c:v>
                </c:pt>
                <c:pt idx="74">
                  <c:v>109.13293730111999</c:v>
                </c:pt>
                <c:pt idx="75">
                  <c:v>110.769004434271</c:v>
                </c:pt>
                <c:pt idx="76">
                  <c:v>110.87611327796</c:v>
                </c:pt>
                <c:pt idx="77">
                  <c:v>111.71874347338201</c:v>
                </c:pt>
                <c:pt idx="78">
                  <c:v>110.35841612295</c:v>
                </c:pt>
                <c:pt idx="79">
                  <c:v>109.97117395133201</c:v>
                </c:pt>
                <c:pt idx="80">
                  <c:v>109.210536204601</c:v>
                </c:pt>
                <c:pt idx="81">
                  <c:v>110.479558703146</c:v>
                </c:pt>
                <c:pt idx="82">
                  <c:v>112.362086847371</c:v>
                </c:pt>
                <c:pt idx="83">
                  <c:v>114.952842762232</c:v>
                </c:pt>
                <c:pt idx="84">
                  <c:v>116.684732309848</c:v>
                </c:pt>
                <c:pt idx="85">
                  <c:v>117.81372185095501</c:v>
                </c:pt>
                <c:pt idx="86">
                  <c:v>118.20866383546699</c:v>
                </c:pt>
                <c:pt idx="87">
                  <c:v>119.05216377475099</c:v>
                </c:pt>
                <c:pt idx="88">
                  <c:v>119.855837280636</c:v>
                </c:pt>
                <c:pt idx="89">
                  <c:v>121.220481056721</c:v>
                </c:pt>
                <c:pt idx="90">
                  <c:v>121.978974937651</c:v>
                </c:pt>
                <c:pt idx="91">
                  <c:v>122.427830225553</c:v>
                </c:pt>
                <c:pt idx="92">
                  <c:v>121.646410730729</c:v>
                </c:pt>
                <c:pt idx="93">
                  <c:v>121.004166527488</c:v>
                </c:pt>
                <c:pt idx="94">
                  <c:v>121.22770849274499</c:v>
                </c:pt>
                <c:pt idx="95">
                  <c:v>122.79253965829299</c:v>
                </c:pt>
                <c:pt idx="96">
                  <c:v>123.82590190039799</c:v>
                </c:pt>
                <c:pt idx="97">
                  <c:v>124.045558017074</c:v>
                </c:pt>
                <c:pt idx="98">
                  <c:v>124.202046469202</c:v>
                </c:pt>
                <c:pt idx="99">
                  <c:v>125.4494116063</c:v>
                </c:pt>
                <c:pt idx="100">
                  <c:v>127.37766351941499</c:v>
                </c:pt>
                <c:pt idx="101">
                  <c:v>129.07589102226501</c:v>
                </c:pt>
                <c:pt idx="102">
                  <c:v>131.39810355795399</c:v>
                </c:pt>
                <c:pt idx="103">
                  <c:v>133.974665645209</c:v>
                </c:pt>
                <c:pt idx="104">
                  <c:v>136.621390314694</c:v>
                </c:pt>
                <c:pt idx="105">
                  <c:v>137.231602542606</c:v>
                </c:pt>
                <c:pt idx="106">
                  <c:v>137.972965953098</c:v>
                </c:pt>
                <c:pt idx="107">
                  <c:v>138.10961444416799</c:v>
                </c:pt>
                <c:pt idx="108">
                  <c:v>140.26233098860101</c:v>
                </c:pt>
                <c:pt idx="109">
                  <c:v>141.84744061979401</c:v>
                </c:pt>
                <c:pt idx="110">
                  <c:v>144.64910548833799</c:v>
                </c:pt>
                <c:pt idx="111">
                  <c:v>146.25755532191701</c:v>
                </c:pt>
                <c:pt idx="112">
                  <c:v>147.62468432969101</c:v>
                </c:pt>
                <c:pt idx="113">
                  <c:v>149.33475870081801</c:v>
                </c:pt>
                <c:pt idx="114">
                  <c:v>152.062779757111</c:v>
                </c:pt>
                <c:pt idx="115">
                  <c:v>155.931110268422</c:v>
                </c:pt>
                <c:pt idx="116">
                  <c:v>159.70088782641699</c:v>
                </c:pt>
                <c:pt idx="117">
                  <c:v>164.241200693477</c:v>
                </c:pt>
                <c:pt idx="118">
                  <c:v>167.207890960589</c:v>
                </c:pt>
                <c:pt idx="119">
                  <c:v>168.38580747204799</c:v>
                </c:pt>
                <c:pt idx="120">
                  <c:v>166.24618952607199</c:v>
                </c:pt>
                <c:pt idx="121">
                  <c:v>165.131382255734</c:v>
                </c:pt>
                <c:pt idx="122">
                  <c:v>164.63271451670701</c:v>
                </c:pt>
                <c:pt idx="123">
                  <c:v>164.93530336696699</c:v>
                </c:pt>
                <c:pt idx="124">
                  <c:v>164.25011840884301</c:v>
                </c:pt>
                <c:pt idx="125">
                  <c:v>162.936288667524</c:v>
                </c:pt>
                <c:pt idx="126">
                  <c:v>162.192166518059</c:v>
                </c:pt>
                <c:pt idx="127">
                  <c:v>161.41700002357399</c:v>
                </c:pt>
                <c:pt idx="128">
                  <c:v>161.03949086764899</c:v>
                </c:pt>
                <c:pt idx="129">
                  <c:v>167.621829533294</c:v>
                </c:pt>
                <c:pt idx="130">
                  <c:v>174.269387617262</c:v>
                </c:pt>
                <c:pt idx="131">
                  <c:v>181.87376858795099</c:v>
                </c:pt>
                <c:pt idx="132">
                  <c:v>177.53933375651599</c:v>
                </c:pt>
                <c:pt idx="133">
                  <c:v>174.58092287201501</c:v>
                </c:pt>
                <c:pt idx="134">
                  <c:v>171.023560584508</c:v>
                </c:pt>
                <c:pt idx="135">
                  <c:v>170.55970567605499</c:v>
                </c:pt>
                <c:pt idx="136">
                  <c:v>171.01583867574999</c:v>
                </c:pt>
                <c:pt idx="137">
                  <c:v>170.60166032255799</c:v>
                </c:pt>
                <c:pt idx="138">
                  <c:v>172.72702356265</c:v>
                </c:pt>
                <c:pt idx="139">
                  <c:v>170.84394089220399</c:v>
                </c:pt>
                <c:pt idx="140">
                  <c:v>171.24114141098599</c:v>
                </c:pt>
                <c:pt idx="141">
                  <c:v>168.459013284712</c:v>
                </c:pt>
                <c:pt idx="142">
                  <c:v>167.95871820647599</c:v>
                </c:pt>
                <c:pt idx="143">
                  <c:v>165.46994776517599</c:v>
                </c:pt>
                <c:pt idx="144">
                  <c:v>164.43206594900701</c:v>
                </c:pt>
                <c:pt idx="145">
                  <c:v>163.35658035649601</c:v>
                </c:pt>
                <c:pt idx="146">
                  <c:v>162.83676561924199</c:v>
                </c:pt>
                <c:pt idx="147">
                  <c:v>161.081521926617</c:v>
                </c:pt>
                <c:pt idx="148">
                  <c:v>159.133254854228</c:v>
                </c:pt>
                <c:pt idx="149">
                  <c:v>157.227323127505</c:v>
                </c:pt>
                <c:pt idx="150">
                  <c:v>157.67496496959799</c:v>
                </c:pt>
                <c:pt idx="151">
                  <c:v>157.75682666716401</c:v>
                </c:pt>
                <c:pt idx="152">
                  <c:v>157.24946892400101</c:v>
                </c:pt>
                <c:pt idx="153">
                  <c:v>154.585757809201</c:v>
                </c:pt>
                <c:pt idx="154">
                  <c:v>148.97330054596799</c:v>
                </c:pt>
                <c:pt idx="155">
                  <c:v>142.68975096731501</c:v>
                </c:pt>
                <c:pt idx="156">
                  <c:v>137.347202662645</c:v>
                </c:pt>
                <c:pt idx="157">
                  <c:v>137.159353091463</c:v>
                </c:pt>
                <c:pt idx="158">
                  <c:v>135.253150855857</c:v>
                </c:pt>
                <c:pt idx="159">
                  <c:v>132.38177713908499</c:v>
                </c:pt>
                <c:pt idx="160">
                  <c:v>126.669525914781</c:v>
                </c:pt>
                <c:pt idx="161">
                  <c:v>124.00931974628099</c:v>
                </c:pt>
                <c:pt idx="162">
                  <c:v>121.491037251745</c:v>
                </c:pt>
                <c:pt idx="163">
                  <c:v>121.318045890859</c:v>
                </c:pt>
                <c:pt idx="164">
                  <c:v>120.056507179593</c:v>
                </c:pt>
                <c:pt idx="165">
                  <c:v>119.94728632495701</c:v>
                </c:pt>
                <c:pt idx="166">
                  <c:v>118.203355007083</c:v>
                </c:pt>
                <c:pt idx="167">
                  <c:v>117.681374349328</c:v>
                </c:pt>
                <c:pt idx="168">
                  <c:v>117.60124175703299</c:v>
                </c:pt>
                <c:pt idx="169">
                  <c:v>118.35057007234001</c:v>
                </c:pt>
                <c:pt idx="170">
                  <c:v>119.122365132718</c:v>
                </c:pt>
                <c:pt idx="171">
                  <c:v>120.10298849627</c:v>
                </c:pt>
                <c:pt idx="172">
                  <c:v>120.970981391823</c:v>
                </c:pt>
                <c:pt idx="173">
                  <c:v>122.54272961682101</c:v>
                </c:pt>
                <c:pt idx="174">
                  <c:v>124.15488482447201</c:v>
                </c:pt>
                <c:pt idx="175">
                  <c:v>128.94060563047199</c:v>
                </c:pt>
                <c:pt idx="176">
                  <c:v>133.90975646080301</c:v>
                </c:pt>
                <c:pt idx="177">
                  <c:v>138.399780845675</c:v>
                </c:pt>
                <c:pt idx="178">
                  <c:v>139.85234954221801</c:v>
                </c:pt>
                <c:pt idx="179">
                  <c:v>141.09272316154801</c:v>
                </c:pt>
                <c:pt idx="180">
                  <c:v>142.65084470493801</c:v>
                </c:pt>
                <c:pt idx="181">
                  <c:v>141.626158521337</c:v>
                </c:pt>
                <c:pt idx="182">
                  <c:v>139.494450242401</c:v>
                </c:pt>
                <c:pt idx="183">
                  <c:v>137.69441032002601</c:v>
                </c:pt>
                <c:pt idx="184">
                  <c:v>139.14779874991899</c:v>
                </c:pt>
                <c:pt idx="185">
                  <c:v>141.17192492109999</c:v>
                </c:pt>
                <c:pt idx="186">
                  <c:v>143.545514875778</c:v>
                </c:pt>
                <c:pt idx="187">
                  <c:v>145.45092490512599</c:v>
                </c:pt>
                <c:pt idx="188">
                  <c:v>149.15279978610801</c:v>
                </c:pt>
                <c:pt idx="189">
                  <c:v>151.68450818637399</c:v>
                </c:pt>
                <c:pt idx="190">
                  <c:v>154.08474628386199</c:v>
                </c:pt>
                <c:pt idx="191">
                  <c:v>153.077733506524</c:v>
                </c:pt>
                <c:pt idx="192">
                  <c:v>151.883538200581</c:v>
                </c:pt>
                <c:pt idx="193">
                  <c:v>148.30509727932099</c:v>
                </c:pt>
                <c:pt idx="194">
                  <c:v>147.12250257751001</c:v>
                </c:pt>
                <c:pt idx="195">
                  <c:v>146.952316214614</c:v>
                </c:pt>
                <c:pt idx="196">
                  <c:v>149.143344836989</c:v>
                </c:pt>
                <c:pt idx="197">
                  <c:v>149.83343786457499</c:v>
                </c:pt>
                <c:pt idx="198">
                  <c:v>152.499185182361</c:v>
                </c:pt>
                <c:pt idx="199">
                  <c:v>155.355300178096</c:v>
                </c:pt>
                <c:pt idx="200">
                  <c:v>160.40112128715199</c:v>
                </c:pt>
                <c:pt idx="201">
                  <c:v>162.785044356626</c:v>
                </c:pt>
                <c:pt idx="202">
                  <c:v>163.830039381825</c:v>
                </c:pt>
                <c:pt idx="203">
                  <c:v>163.26649002310501</c:v>
                </c:pt>
                <c:pt idx="204">
                  <c:v>162.414453082927</c:v>
                </c:pt>
                <c:pt idx="205">
                  <c:v>163.34381241991699</c:v>
                </c:pt>
                <c:pt idx="206">
                  <c:v>163.60360247985699</c:v>
                </c:pt>
                <c:pt idx="207">
                  <c:v>165.276871034957</c:v>
                </c:pt>
                <c:pt idx="208">
                  <c:v>166.30761310804601</c:v>
                </c:pt>
                <c:pt idx="209">
                  <c:v>168.93638444913199</c:v>
                </c:pt>
                <c:pt idx="210">
                  <c:v>169.97587495162</c:v>
                </c:pt>
                <c:pt idx="211">
                  <c:v>170.519381948573</c:v>
                </c:pt>
                <c:pt idx="212">
                  <c:v>171.830797157257</c:v>
                </c:pt>
                <c:pt idx="213">
                  <c:v>174.56757219983399</c:v>
                </c:pt>
                <c:pt idx="214">
                  <c:v>177.36887531996001</c:v>
                </c:pt>
                <c:pt idx="215">
                  <c:v>177.965045604409</c:v>
                </c:pt>
                <c:pt idx="216">
                  <c:v>178.74354784734399</c:v>
                </c:pt>
                <c:pt idx="217">
                  <c:v>179.53526990509201</c:v>
                </c:pt>
                <c:pt idx="218">
                  <c:v>180.98046369082701</c:v>
                </c:pt>
                <c:pt idx="219">
                  <c:v>180.43101988476499</c:v>
                </c:pt>
                <c:pt idx="220">
                  <c:v>176.989080076568</c:v>
                </c:pt>
                <c:pt idx="221">
                  <c:v>174.409833912452</c:v>
                </c:pt>
                <c:pt idx="222">
                  <c:v>173.782536743127</c:v>
                </c:pt>
                <c:pt idx="223">
                  <c:v>179.78635479472501</c:v>
                </c:pt>
                <c:pt idx="224">
                  <c:v>184.89106667699599</c:v>
                </c:pt>
                <c:pt idx="225">
                  <c:v>189.435888629277</c:v>
                </c:pt>
                <c:pt idx="226">
                  <c:v>191.32143716059301</c:v>
                </c:pt>
                <c:pt idx="227">
                  <c:v>194.14019210895199</c:v>
                </c:pt>
                <c:pt idx="228">
                  <c:v>197.01783992409901</c:v>
                </c:pt>
                <c:pt idx="229">
                  <c:v>198.007242222804</c:v>
                </c:pt>
                <c:pt idx="230">
                  <c:v>199.63061322207301</c:v>
                </c:pt>
                <c:pt idx="231">
                  <c:v>201.45290188641999</c:v>
                </c:pt>
                <c:pt idx="232">
                  <c:v>204.297259450968</c:v>
                </c:pt>
                <c:pt idx="233">
                  <c:v>205.18962781956199</c:v>
                </c:pt>
                <c:pt idx="234">
                  <c:v>205.90634128965499</c:v>
                </c:pt>
                <c:pt idx="235">
                  <c:v>206.03157709357799</c:v>
                </c:pt>
                <c:pt idx="236">
                  <c:v>206.77257434587301</c:v>
                </c:pt>
                <c:pt idx="237">
                  <c:v>206.00513475426601</c:v>
                </c:pt>
                <c:pt idx="238">
                  <c:v>206.85970425414101</c:v>
                </c:pt>
                <c:pt idx="239">
                  <c:v>208.42950729877899</c:v>
                </c:pt>
                <c:pt idx="240">
                  <c:v>212.430252476352</c:v>
                </c:pt>
                <c:pt idx="241">
                  <c:v>214.47048353224301</c:v>
                </c:pt>
                <c:pt idx="242">
                  <c:v>216.968532423797</c:v>
                </c:pt>
                <c:pt idx="243">
                  <c:v>217.95912879283799</c:v>
                </c:pt>
                <c:pt idx="244">
                  <c:v>219.83015019481499</c:v>
                </c:pt>
                <c:pt idx="245">
                  <c:v>220.807906186331</c:v>
                </c:pt>
                <c:pt idx="246">
                  <c:v>222.573777905355</c:v>
                </c:pt>
                <c:pt idx="247">
                  <c:v>223.92729396600399</c:v>
                </c:pt>
                <c:pt idx="248">
                  <c:v>225.167005551491</c:v>
                </c:pt>
                <c:pt idx="249">
                  <c:v>226.3657523606</c:v>
                </c:pt>
                <c:pt idx="250">
                  <c:v>227.861037612659</c:v>
                </c:pt>
                <c:pt idx="251">
                  <c:v>228.80242735001201</c:v>
                </c:pt>
                <c:pt idx="252">
                  <c:v>227.98391566681599</c:v>
                </c:pt>
                <c:pt idx="253">
                  <c:v>226.543165299028</c:v>
                </c:pt>
                <c:pt idx="254">
                  <c:v>225.360207999517</c:v>
                </c:pt>
                <c:pt idx="255">
                  <c:v>226.42403526565599</c:v>
                </c:pt>
                <c:pt idx="256">
                  <c:v>229.39374388050501</c:v>
                </c:pt>
                <c:pt idx="257">
                  <c:v>232.95429881620299</c:v>
                </c:pt>
                <c:pt idx="258">
                  <c:v>235.724175912926</c:v>
                </c:pt>
                <c:pt idx="259">
                  <c:v>237.06636810994101</c:v>
                </c:pt>
                <c:pt idx="260">
                  <c:v>238.361969072731</c:v>
                </c:pt>
                <c:pt idx="261">
                  <c:v>240.121058983621</c:v>
                </c:pt>
                <c:pt idx="262">
                  <c:v>242.404873743368</c:v>
                </c:pt>
                <c:pt idx="263">
                  <c:v>244.75074638291599</c:v>
                </c:pt>
                <c:pt idx="264">
                  <c:v>246.91334668468201</c:v>
                </c:pt>
                <c:pt idx="265">
                  <c:v>248.498565353537</c:v>
                </c:pt>
                <c:pt idx="266">
                  <c:v>250.65981486259801</c:v>
                </c:pt>
                <c:pt idx="267">
                  <c:v>251.55861173447099</c:v>
                </c:pt>
                <c:pt idx="268">
                  <c:v>251.703455400384</c:v>
                </c:pt>
                <c:pt idx="269">
                  <c:v>250.847515215052</c:v>
                </c:pt>
                <c:pt idx="270">
                  <c:v>252.67984057905301</c:v>
                </c:pt>
                <c:pt idx="271">
                  <c:v>255.81538869760999</c:v>
                </c:pt>
                <c:pt idx="272">
                  <c:v>259.00844652911297</c:v>
                </c:pt>
                <c:pt idx="273">
                  <c:v>259.60925976728498</c:v>
                </c:pt>
                <c:pt idx="274">
                  <c:v>258.96008822297603</c:v>
                </c:pt>
                <c:pt idx="275">
                  <c:v>258.66581595838198</c:v>
                </c:pt>
                <c:pt idx="276">
                  <c:v>258.40761348556998</c:v>
                </c:pt>
                <c:pt idx="277">
                  <c:v>259.95222486823201</c:v>
                </c:pt>
                <c:pt idx="278">
                  <c:v>261.36004346266702</c:v>
                </c:pt>
                <c:pt idx="279">
                  <c:v>265.82116129829001</c:v>
                </c:pt>
                <c:pt idx="280">
                  <c:v>268.83842164746</c:v>
                </c:pt>
                <c:pt idx="281">
                  <c:v>271.78799752991802</c:v>
                </c:pt>
                <c:pt idx="282">
                  <c:v>271.78554291283899</c:v>
                </c:pt>
                <c:pt idx="283">
                  <c:v>272.23274869636401</c:v>
                </c:pt>
                <c:pt idx="284">
                  <c:v>273.29954131942497</c:v>
                </c:pt>
                <c:pt idx="285">
                  <c:v>274.98325346349901</c:v>
                </c:pt>
                <c:pt idx="286">
                  <c:v>278.04716996171697</c:v>
                </c:pt>
                <c:pt idx="287">
                  <c:v>280.817233769822</c:v>
                </c:pt>
                <c:pt idx="288">
                  <c:v>282.67022918648502</c:v>
                </c:pt>
                <c:pt idx="289">
                  <c:v>283.278829476726</c:v>
                </c:pt>
                <c:pt idx="290">
                  <c:v>283.35386334566499</c:v>
                </c:pt>
                <c:pt idx="291">
                  <c:v>287.359889370936</c:v>
                </c:pt>
                <c:pt idx="292">
                  <c:v>288.23218721508402</c:v>
                </c:pt>
                <c:pt idx="293">
                  <c:v>290.35868268560301</c:v>
                </c:pt>
                <c:pt idx="294">
                  <c:v>289.04327535650901</c:v>
                </c:pt>
                <c:pt idx="295">
                  <c:v>293.10158351252102</c:v>
                </c:pt>
                <c:pt idx="296">
                  <c:v>296.32275966434003</c:v>
                </c:pt>
                <c:pt idx="297">
                  <c:v>300.81973049142101</c:v>
                </c:pt>
                <c:pt idx="298">
                  <c:v>302.46302115018199</c:v>
                </c:pt>
                <c:pt idx="299">
                  <c:v>304.05276362648698</c:v>
                </c:pt>
                <c:pt idx="300">
                  <c:v>304.31667643615202</c:v>
                </c:pt>
                <c:pt idx="301">
                  <c:v>306.34167487593101</c:v>
                </c:pt>
                <c:pt idx="302">
                  <c:v>309.176736175418</c:v>
                </c:pt>
                <c:pt idx="303">
                  <c:v>313.46619363011303</c:v>
                </c:pt>
                <c:pt idx="304">
                  <c:v>319.83261067018901</c:v>
                </c:pt>
                <c:pt idx="305">
                  <c:v>329.37372464222898</c:v>
                </c:pt>
                <c:pt idx="306">
                  <c:v>340.01325763324502</c:v>
                </c:pt>
                <c:pt idx="307">
                  <c:v>348.70044753609602</c:v>
                </c:pt>
                <c:pt idx="308">
                  <c:v>355.22944377685502</c:v>
                </c:pt>
                <c:pt idx="309">
                  <c:v>362.19696586667601</c:v>
                </c:pt>
                <c:pt idx="310">
                  <c:v>371.45698378420002</c:v>
                </c:pt>
                <c:pt idx="311">
                  <c:v>379.208905640512</c:v>
                </c:pt>
                <c:pt idx="312">
                  <c:v>385.48776590612101</c:v>
                </c:pt>
                <c:pt idx="313">
                  <c:v>386.43036478055501</c:v>
                </c:pt>
                <c:pt idx="314">
                  <c:v>390.73847464270699</c:v>
                </c:pt>
                <c:pt idx="315">
                  <c:v>398.15689196143597</c:v>
                </c:pt>
                <c:pt idx="316">
                  <c:v>409.32400165766802</c:v>
                </c:pt>
                <c:pt idx="317">
                  <c:v>416.20637173796302</c:v>
                </c:pt>
                <c:pt idx="318">
                  <c:v>416.43313648402699</c:v>
                </c:pt>
                <c:pt idx="319">
                  <c:v>413.99192606257202</c:v>
                </c:pt>
                <c:pt idx="320">
                  <c:v>407.34052262392902</c:v>
                </c:pt>
                <c:pt idx="321">
                  <c:v>399.587414130132</c:v>
                </c:pt>
                <c:pt idx="322">
                  <c:v>384.356799997358</c:v>
                </c:pt>
                <c:pt idx="323">
                  <c:v>372.231607996175</c:v>
                </c:pt>
                <c:pt idx="324">
                  <c:v>359.32558948626598</c:v>
                </c:pt>
                <c:pt idx="325">
                  <c:v>355.876708954533</c:v>
                </c:pt>
                <c:pt idx="326">
                  <c:v>347.974324256599</c:v>
                </c:pt>
                <c:pt idx="327">
                  <c:v>345.68789385792701</c:v>
                </c:pt>
                <c:pt idx="328">
                  <c:v>336.96985860978401</c:v>
                </c:pt>
                <c:pt idx="329">
                  <c:v>338.72509304834</c:v>
                </c:pt>
                <c:pt idx="330">
                  <c:v>337.30587913491502</c:v>
                </c:pt>
                <c:pt idx="331">
                  <c:v>340.42360726163798</c:v>
                </c:pt>
                <c:pt idx="332">
                  <c:v>337.13967058071302</c:v>
                </c:pt>
                <c:pt idx="333">
                  <c:v>335.18862023826102</c:v>
                </c:pt>
                <c:pt idx="334">
                  <c:v>332.479205305807</c:v>
                </c:pt>
                <c:pt idx="335">
                  <c:v>329.35958798765199</c:v>
                </c:pt>
                <c:pt idx="336">
                  <c:v>320.36146132449602</c:v>
                </c:pt>
                <c:pt idx="337">
                  <c:v>311.33525988237898</c:v>
                </c:pt>
                <c:pt idx="338">
                  <c:v>304.283962543759</c:v>
                </c:pt>
                <c:pt idx="339">
                  <c:v>305.77156708295598</c:v>
                </c:pt>
                <c:pt idx="340">
                  <c:v>309.88843818445798</c:v>
                </c:pt>
                <c:pt idx="341">
                  <c:v>310.87640945692402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50-4F21-A27A-44D0A06F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4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PropertyType!$Q$7:$Q$120</c:f>
              <c:numCache>
                <c:formatCode>0</c:formatCode>
                <c:ptCount val="114"/>
                <c:pt idx="0">
                  <c:v>58.5593536423412</c:v>
                </c:pt>
                <c:pt idx="1">
                  <c:v>62.269668602159399</c:v>
                </c:pt>
                <c:pt idx="2">
                  <c:v>65.746030756845101</c:v>
                </c:pt>
                <c:pt idx="3">
                  <c:v>65.395021293725705</c:v>
                </c:pt>
                <c:pt idx="4">
                  <c:v>65.858512027283197</c:v>
                </c:pt>
                <c:pt idx="5">
                  <c:v>69.609439066675293</c:v>
                </c:pt>
                <c:pt idx="6">
                  <c:v>74.6853417665112</c:v>
                </c:pt>
                <c:pt idx="7">
                  <c:v>77.417922085546394</c:v>
                </c:pt>
                <c:pt idx="8">
                  <c:v>77.926210459018804</c:v>
                </c:pt>
                <c:pt idx="9">
                  <c:v>78.419022793955705</c:v>
                </c:pt>
                <c:pt idx="10">
                  <c:v>80.139152171926099</c:v>
                </c:pt>
                <c:pt idx="11">
                  <c:v>82.660501683668002</c:v>
                </c:pt>
                <c:pt idx="12">
                  <c:v>85.617728160601104</c:v>
                </c:pt>
                <c:pt idx="13">
                  <c:v>89.480048143910196</c:v>
                </c:pt>
                <c:pt idx="14">
                  <c:v>90.711670944009995</c:v>
                </c:pt>
                <c:pt idx="15">
                  <c:v>90.427612523776205</c:v>
                </c:pt>
                <c:pt idx="16">
                  <c:v>93.209413880235502</c:v>
                </c:pt>
                <c:pt idx="17">
                  <c:v>98.697003758364303</c:v>
                </c:pt>
                <c:pt idx="18">
                  <c:v>101.254757781847</c:v>
                </c:pt>
                <c:pt idx="19">
                  <c:v>100</c:v>
                </c:pt>
                <c:pt idx="20">
                  <c:v>100.222393717023</c:v>
                </c:pt>
                <c:pt idx="21">
                  <c:v>102.49734853379201</c:v>
                </c:pt>
                <c:pt idx="22">
                  <c:v>103.26642849838299</c:v>
                </c:pt>
                <c:pt idx="23">
                  <c:v>102.53376539344001</c:v>
                </c:pt>
                <c:pt idx="24">
                  <c:v>103.57886953668201</c:v>
                </c:pt>
                <c:pt idx="25">
                  <c:v>106.327591701869</c:v>
                </c:pt>
                <c:pt idx="26">
                  <c:v>108.523475933124</c:v>
                </c:pt>
                <c:pt idx="27">
                  <c:v>109.70979381388</c:v>
                </c:pt>
                <c:pt idx="28">
                  <c:v>112.420765651713</c:v>
                </c:pt>
                <c:pt idx="29">
                  <c:v>116.104546319777</c:v>
                </c:pt>
                <c:pt idx="30">
                  <c:v>118.384141718957</c:v>
                </c:pt>
                <c:pt idx="31">
                  <c:v>120.62469378070401</c:v>
                </c:pt>
                <c:pt idx="32">
                  <c:v>124.956850052479</c:v>
                </c:pt>
                <c:pt idx="33">
                  <c:v>129.80319629391701</c:v>
                </c:pt>
                <c:pt idx="34">
                  <c:v>134.30787880785499</c:v>
                </c:pt>
                <c:pt idx="35">
                  <c:v>138.80117687695</c:v>
                </c:pt>
                <c:pt idx="36">
                  <c:v>144.34810255082999</c:v>
                </c:pt>
                <c:pt idx="37">
                  <c:v>151.14790796352901</c:v>
                </c:pt>
                <c:pt idx="38">
                  <c:v>155.921660811435</c:v>
                </c:pt>
                <c:pt idx="39">
                  <c:v>158.58705911320399</c:v>
                </c:pt>
                <c:pt idx="40">
                  <c:v>161.99628159468301</c:v>
                </c:pt>
                <c:pt idx="41">
                  <c:v>165.81162680397901</c:v>
                </c:pt>
                <c:pt idx="42">
                  <c:v>166.07768972953099</c:v>
                </c:pt>
                <c:pt idx="43">
                  <c:v>164.85649072052101</c:v>
                </c:pt>
                <c:pt idx="44">
                  <c:v>168.41098436043001</c:v>
                </c:pt>
                <c:pt idx="45">
                  <c:v>175.022226681109</c:v>
                </c:pt>
                <c:pt idx="46">
                  <c:v>172.950889593044</c:v>
                </c:pt>
                <c:pt idx="47">
                  <c:v>166.10536020119699</c:v>
                </c:pt>
                <c:pt idx="48">
                  <c:v>164.098190455516</c:v>
                </c:pt>
                <c:pt idx="49">
                  <c:v>163.04671958969101</c:v>
                </c:pt>
                <c:pt idx="50">
                  <c:v>154.28872356675001</c:v>
                </c:pt>
                <c:pt idx="51">
                  <c:v>142.415033836525</c:v>
                </c:pt>
                <c:pt idx="52">
                  <c:v>131.50757980717501</c:v>
                </c:pt>
                <c:pt idx="53">
                  <c:v>121.421479845421</c:v>
                </c:pt>
                <c:pt idx="54">
                  <c:v>120.120518752009</c:v>
                </c:pt>
                <c:pt idx="55">
                  <c:v>122.12768151721301</c:v>
                </c:pt>
                <c:pt idx="56">
                  <c:v>118.353563917326</c:v>
                </c:pt>
                <c:pt idx="57">
                  <c:v>112.935846471345</c:v>
                </c:pt>
                <c:pt idx="58">
                  <c:v>110.556643755237</c:v>
                </c:pt>
                <c:pt idx="59">
                  <c:v>108.804923519737</c:v>
                </c:pt>
                <c:pt idx="60">
                  <c:v>106.91007443619201</c:v>
                </c:pt>
                <c:pt idx="61">
                  <c:v>108.394597091715</c:v>
                </c:pt>
                <c:pt idx="62">
                  <c:v>109.920846168428</c:v>
                </c:pt>
                <c:pt idx="63">
                  <c:v>108.393592866229</c:v>
                </c:pt>
                <c:pt idx="64">
                  <c:v>106.982185131535</c:v>
                </c:pt>
                <c:pt idx="65">
                  <c:v>107.395376126877</c:v>
                </c:pt>
                <c:pt idx="66">
                  <c:v>110.22047635354799</c:v>
                </c:pt>
                <c:pt idx="67">
                  <c:v>112.908166778916</c:v>
                </c:pt>
                <c:pt idx="68">
                  <c:v>114.490341380264</c:v>
                </c:pt>
                <c:pt idx="69">
                  <c:v>116.45465624203101</c:v>
                </c:pt>
                <c:pt idx="70">
                  <c:v>118.892239325273</c:v>
                </c:pt>
                <c:pt idx="71">
                  <c:v>121.294036800957</c:v>
                </c:pt>
                <c:pt idx="72">
                  <c:v>125.081695935439</c:v>
                </c:pt>
                <c:pt idx="73">
                  <c:v>130.74689098493201</c:v>
                </c:pt>
                <c:pt idx="74">
                  <c:v>132.963328190168</c:v>
                </c:pt>
                <c:pt idx="75">
                  <c:v>133.31053862103801</c:v>
                </c:pt>
                <c:pt idx="76">
                  <c:v>137.42667194630801</c:v>
                </c:pt>
                <c:pt idx="77">
                  <c:v>142.696611123883</c:v>
                </c:pt>
                <c:pt idx="78">
                  <c:v>143.10973020634501</c:v>
                </c:pt>
                <c:pt idx="79">
                  <c:v>141.88039110934301</c:v>
                </c:pt>
                <c:pt idx="80">
                  <c:v>144.38603462687999</c:v>
                </c:pt>
                <c:pt idx="81">
                  <c:v>148.594294948693</c:v>
                </c:pt>
                <c:pt idx="82">
                  <c:v>152.75661313245001</c:v>
                </c:pt>
                <c:pt idx="83">
                  <c:v>156.19478453666801</c:v>
                </c:pt>
                <c:pt idx="84">
                  <c:v>161.62186690276499</c:v>
                </c:pt>
                <c:pt idx="85">
                  <c:v>168.08540942923901</c:v>
                </c:pt>
                <c:pt idx="86">
                  <c:v>168.281798838566</c:v>
                </c:pt>
                <c:pt idx="87">
                  <c:v>167.15375342810199</c:v>
                </c:pt>
                <c:pt idx="88">
                  <c:v>171.739291312229</c:v>
                </c:pt>
                <c:pt idx="89">
                  <c:v>177.83803143763501</c:v>
                </c:pt>
                <c:pt idx="90">
                  <c:v>179.58720444873501</c:v>
                </c:pt>
                <c:pt idx="91">
                  <c:v>179.42151268017301</c:v>
                </c:pt>
                <c:pt idx="92">
                  <c:v>181.41355318567199</c:v>
                </c:pt>
                <c:pt idx="93">
                  <c:v>184.04052716395299</c:v>
                </c:pt>
                <c:pt idx="94">
                  <c:v>185.75172074732299</c:v>
                </c:pt>
                <c:pt idx="95">
                  <c:v>186.66317414003501</c:v>
                </c:pt>
                <c:pt idx="96">
                  <c:v>187.00841536415001</c:v>
                </c:pt>
                <c:pt idx="97">
                  <c:v>186.44641369696001</c:v>
                </c:pt>
                <c:pt idx="98">
                  <c:v>191.06526271511001</c:v>
                </c:pt>
                <c:pt idx="99">
                  <c:v>196.86824428525199</c:v>
                </c:pt>
                <c:pt idx="100">
                  <c:v>198.695771595737</c:v>
                </c:pt>
                <c:pt idx="101">
                  <c:v>205.16011148277201</c:v>
                </c:pt>
                <c:pt idx="102">
                  <c:v>215.260040709002</c:v>
                </c:pt>
                <c:pt idx="103">
                  <c:v>220.20850400637801</c:v>
                </c:pt>
                <c:pt idx="104">
                  <c:v>225.26486741062899</c:v>
                </c:pt>
                <c:pt idx="105">
                  <c:v>236.02128557606801</c:v>
                </c:pt>
                <c:pt idx="106">
                  <c:v>234.39131146368501</c:v>
                </c:pt>
                <c:pt idx="107">
                  <c:v>224.82367757261599</c:v>
                </c:pt>
                <c:pt idx="108">
                  <c:v>223.638372613614</c:v>
                </c:pt>
                <c:pt idx="109">
                  <c:v>227.646449388874</c:v>
                </c:pt>
                <c:pt idx="110">
                  <c:v>224.480217199169</c:v>
                </c:pt>
                <c:pt idx="111">
                  <c:v>217.90166524107201</c:v>
                </c:pt>
                <c:pt idx="112">
                  <c:v>218.35083403572801</c:v>
                </c:pt>
                <c:pt idx="113">
                  <c:v>216.29251285768001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98-4C31-B567-87635BDA725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PropertyType!$R$7:$R$120</c:f>
              <c:numCache>
                <c:formatCode>0</c:formatCode>
                <c:ptCount val="114"/>
                <c:pt idx="0">
                  <c:v>67.921927308852801</c:v>
                </c:pt>
                <c:pt idx="1">
                  <c:v>69.988067355613893</c:v>
                </c:pt>
                <c:pt idx="2">
                  <c:v>71.562581089591603</c:v>
                </c:pt>
                <c:pt idx="3">
                  <c:v>70.4785539880329</c:v>
                </c:pt>
                <c:pt idx="4">
                  <c:v>70.319927281726606</c:v>
                </c:pt>
                <c:pt idx="5">
                  <c:v>73.131510144780094</c:v>
                </c:pt>
                <c:pt idx="6">
                  <c:v>77.295901459696097</c:v>
                </c:pt>
                <c:pt idx="7">
                  <c:v>79.308088811953596</c:v>
                </c:pt>
                <c:pt idx="8">
                  <c:v>79.236192143694495</c:v>
                </c:pt>
                <c:pt idx="9">
                  <c:v>79.338178289614305</c:v>
                </c:pt>
                <c:pt idx="10">
                  <c:v>81.240558457932806</c:v>
                </c:pt>
                <c:pt idx="11">
                  <c:v>84.134964108677295</c:v>
                </c:pt>
                <c:pt idx="12">
                  <c:v>86.602505229920297</c:v>
                </c:pt>
                <c:pt idx="13">
                  <c:v>87.374019991061502</c:v>
                </c:pt>
                <c:pt idx="14">
                  <c:v>87.940448322480407</c:v>
                </c:pt>
                <c:pt idx="15">
                  <c:v>90.767945867102398</c:v>
                </c:pt>
                <c:pt idx="16">
                  <c:v>94.499952201775301</c:v>
                </c:pt>
                <c:pt idx="17">
                  <c:v>97.839096954408205</c:v>
                </c:pt>
                <c:pt idx="18">
                  <c:v>99.432257713059499</c:v>
                </c:pt>
                <c:pt idx="19">
                  <c:v>100</c:v>
                </c:pt>
                <c:pt idx="20">
                  <c:v>101.447324082496</c:v>
                </c:pt>
                <c:pt idx="21">
                  <c:v>102.62099363627701</c:v>
                </c:pt>
                <c:pt idx="22">
                  <c:v>102.418914793211</c:v>
                </c:pt>
                <c:pt idx="23">
                  <c:v>102.547317145064</c:v>
                </c:pt>
                <c:pt idx="24">
                  <c:v>103.905194317819</c:v>
                </c:pt>
                <c:pt idx="25">
                  <c:v>106.957041448114</c:v>
                </c:pt>
                <c:pt idx="26">
                  <c:v>110.586481878943</c:v>
                </c:pt>
                <c:pt idx="27">
                  <c:v>111.921694306296</c:v>
                </c:pt>
                <c:pt idx="28">
                  <c:v>112.092988652664</c:v>
                </c:pt>
                <c:pt idx="29">
                  <c:v>113.433389080298</c:v>
                </c:pt>
                <c:pt idx="30">
                  <c:v>116.63040170287</c:v>
                </c:pt>
                <c:pt idx="31">
                  <c:v>120.70759234822199</c:v>
                </c:pt>
                <c:pt idx="32">
                  <c:v>126.81342397010501</c:v>
                </c:pt>
                <c:pt idx="33">
                  <c:v>133.67345779216799</c:v>
                </c:pt>
                <c:pt idx="34">
                  <c:v>134.95247804053699</c:v>
                </c:pt>
                <c:pt idx="35">
                  <c:v>135.92506010833</c:v>
                </c:pt>
                <c:pt idx="36">
                  <c:v>143.75624273463501</c:v>
                </c:pt>
                <c:pt idx="37">
                  <c:v>152.83133320041199</c:v>
                </c:pt>
                <c:pt idx="38">
                  <c:v>156.17189010675699</c:v>
                </c:pt>
                <c:pt idx="39">
                  <c:v>158.226733309087</c:v>
                </c:pt>
                <c:pt idx="40">
                  <c:v>163.153032211175</c:v>
                </c:pt>
                <c:pt idx="41">
                  <c:v>167.90680773716801</c:v>
                </c:pt>
                <c:pt idx="42">
                  <c:v>171.04009505683001</c:v>
                </c:pt>
                <c:pt idx="43">
                  <c:v>173.174237626159</c:v>
                </c:pt>
                <c:pt idx="44">
                  <c:v>175.50482536535401</c:v>
                </c:pt>
                <c:pt idx="45">
                  <c:v>178.39111520023201</c:v>
                </c:pt>
                <c:pt idx="46">
                  <c:v>178.629193647797</c:v>
                </c:pt>
                <c:pt idx="47">
                  <c:v>175.53027709892399</c:v>
                </c:pt>
                <c:pt idx="48">
                  <c:v>172.62917759938901</c:v>
                </c:pt>
                <c:pt idx="49">
                  <c:v>171.79365280942599</c:v>
                </c:pt>
                <c:pt idx="50">
                  <c:v>165.812330491757</c:v>
                </c:pt>
                <c:pt idx="51">
                  <c:v>154.584037957654</c:v>
                </c:pt>
                <c:pt idx="52">
                  <c:v>142.986352105468</c:v>
                </c:pt>
                <c:pt idx="53">
                  <c:v>135.47913239992201</c:v>
                </c:pt>
                <c:pt idx="54">
                  <c:v>132.88021267877701</c:v>
                </c:pt>
                <c:pt idx="55">
                  <c:v>129.77929081433001</c:v>
                </c:pt>
                <c:pt idx="56">
                  <c:v>127.659252050768</c:v>
                </c:pt>
                <c:pt idx="57">
                  <c:v>128.81994033053601</c:v>
                </c:pt>
                <c:pt idx="58">
                  <c:v>125.251260367622</c:v>
                </c:pt>
                <c:pt idx="59">
                  <c:v>118.427519189858</c:v>
                </c:pt>
                <c:pt idx="60">
                  <c:v>118.326799892152</c:v>
                </c:pt>
                <c:pt idx="61">
                  <c:v>123.29631527156</c:v>
                </c:pt>
                <c:pt idx="62">
                  <c:v>123.005895682562</c:v>
                </c:pt>
                <c:pt idx="63">
                  <c:v>118.79907410203499</c:v>
                </c:pt>
                <c:pt idx="64">
                  <c:v>118.35614566742299</c:v>
                </c:pt>
                <c:pt idx="65">
                  <c:v>120.36648603718</c:v>
                </c:pt>
                <c:pt idx="66">
                  <c:v>123.522453699333</c:v>
                </c:pt>
                <c:pt idx="67">
                  <c:v>124.633632186215</c:v>
                </c:pt>
                <c:pt idx="68">
                  <c:v>125.128726254825</c:v>
                </c:pt>
                <c:pt idx="69">
                  <c:v>128.81046940269499</c:v>
                </c:pt>
                <c:pt idx="70">
                  <c:v>133.201603085833</c:v>
                </c:pt>
                <c:pt idx="71">
                  <c:v>135.578019683897</c:v>
                </c:pt>
                <c:pt idx="72">
                  <c:v>139.793762141184</c:v>
                </c:pt>
                <c:pt idx="73">
                  <c:v>146.56103375286699</c:v>
                </c:pt>
                <c:pt idx="74">
                  <c:v>150.20428854407899</c:v>
                </c:pt>
                <c:pt idx="75">
                  <c:v>151.19273038785099</c:v>
                </c:pt>
                <c:pt idx="76">
                  <c:v>154.98095809032301</c:v>
                </c:pt>
                <c:pt idx="77">
                  <c:v>161.73630271409499</c:v>
                </c:pt>
                <c:pt idx="78">
                  <c:v>164.12929834359699</c:v>
                </c:pt>
                <c:pt idx="79">
                  <c:v>163.36044310571199</c:v>
                </c:pt>
                <c:pt idx="80">
                  <c:v>168.79366173855101</c:v>
                </c:pt>
                <c:pt idx="81">
                  <c:v>178.66184250291201</c:v>
                </c:pt>
                <c:pt idx="82">
                  <c:v>181.35877421189801</c:v>
                </c:pt>
                <c:pt idx="83">
                  <c:v>180.33706533330101</c:v>
                </c:pt>
                <c:pt idx="84">
                  <c:v>190.474400699</c:v>
                </c:pt>
                <c:pt idx="85">
                  <c:v>208.17283724728199</c:v>
                </c:pt>
                <c:pt idx="86">
                  <c:v>212.81806039313</c:v>
                </c:pt>
                <c:pt idx="87">
                  <c:v>208.34802750242699</c:v>
                </c:pt>
                <c:pt idx="88">
                  <c:v>211.13313216394701</c:v>
                </c:pt>
                <c:pt idx="89">
                  <c:v>217.712571539967</c:v>
                </c:pt>
                <c:pt idx="90">
                  <c:v>223.48770050404499</c:v>
                </c:pt>
                <c:pt idx="91">
                  <c:v>227.649414321264</c:v>
                </c:pt>
                <c:pt idx="92">
                  <c:v>231.72743544532099</c:v>
                </c:pt>
                <c:pt idx="93">
                  <c:v>235.23549308710699</c:v>
                </c:pt>
                <c:pt idx="94">
                  <c:v>238.56322822048099</c:v>
                </c:pt>
                <c:pt idx="95">
                  <c:v>242.767287166492</c:v>
                </c:pt>
                <c:pt idx="96">
                  <c:v>247.89278139090899</c:v>
                </c:pt>
                <c:pt idx="97">
                  <c:v>252.96031311238301</c:v>
                </c:pt>
                <c:pt idx="98">
                  <c:v>260.72585927338901</c:v>
                </c:pt>
                <c:pt idx="99">
                  <c:v>270.15127870936902</c:v>
                </c:pt>
                <c:pt idx="100">
                  <c:v>280.56833606503</c:v>
                </c:pt>
                <c:pt idx="101">
                  <c:v>296.07407279357102</c:v>
                </c:pt>
                <c:pt idx="102">
                  <c:v>310.56066360999301</c:v>
                </c:pt>
                <c:pt idx="103">
                  <c:v>320.540277105641</c:v>
                </c:pt>
                <c:pt idx="104">
                  <c:v>340.75091023744801</c:v>
                </c:pt>
                <c:pt idx="105">
                  <c:v>371.05625316633001</c:v>
                </c:pt>
                <c:pt idx="106">
                  <c:v>375.69842746463598</c:v>
                </c:pt>
                <c:pt idx="107">
                  <c:v>366.89362391704702</c:v>
                </c:pt>
                <c:pt idx="108">
                  <c:v>374.66149622033998</c:v>
                </c:pt>
                <c:pt idx="109">
                  <c:v>388.758219267036</c:v>
                </c:pt>
                <c:pt idx="110">
                  <c:v>397.08533020565199</c:v>
                </c:pt>
                <c:pt idx="111">
                  <c:v>397.38215076238299</c:v>
                </c:pt>
                <c:pt idx="112">
                  <c:v>393.01489555561898</c:v>
                </c:pt>
                <c:pt idx="113">
                  <c:v>393.27992606552198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98-4C31-B567-87635BDA725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PropertyType!$S$7:$S$120</c:f>
              <c:numCache>
                <c:formatCode>0</c:formatCode>
                <c:ptCount val="114"/>
                <c:pt idx="0">
                  <c:v>68.766449803959304</c:v>
                </c:pt>
                <c:pt idx="1">
                  <c:v>67.858037496668103</c:v>
                </c:pt>
                <c:pt idx="2">
                  <c:v>69.763554637393895</c:v>
                </c:pt>
                <c:pt idx="3">
                  <c:v>73.934139645957003</c:v>
                </c:pt>
                <c:pt idx="4">
                  <c:v>76.067082893613701</c:v>
                </c:pt>
                <c:pt idx="5">
                  <c:v>77.120580827110402</c:v>
                </c:pt>
                <c:pt idx="6">
                  <c:v>79.510508669776598</c:v>
                </c:pt>
                <c:pt idx="7">
                  <c:v>81.970401937649299</c:v>
                </c:pt>
                <c:pt idx="8">
                  <c:v>83.198305862372706</c:v>
                </c:pt>
                <c:pt idx="9">
                  <c:v>84.493019977965602</c:v>
                </c:pt>
                <c:pt idx="10">
                  <c:v>84.947416649041401</c:v>
                </c:pt>
                <c:pt idx="11">
                  <c:v>85.4119187673966</c:v>
                </c:pt>
                <c:pt idx="12">
                  <c:v>87.739200228534202</c:v>
                </c:pt>
                <c:pt idx="13">
                  <c:v>91.302278519201394</c:v>
                </c:pt>
                <c:pt idx="14">
                  <c:v>93.971101740221201</c:v>
                </c:pt>
                <c:pt idx="15">
                  <c:v>94.889351359197804</c:v>
                </c:pt>
                <c:pt idx="16">
                  <c:v>95.926075223226505</c:v>
                </c:pt>
                <c:pt idx="17">
                  <c:v>97.788700394476393</c:v>
                </c:pt>
                <c:pt idx="18">
                  <c:v>99.014217473398801</c:v>
                </c:pt>
                <c:pt idx="19">
                  <c:v>100</c:v>
                </c:pt>
                <c:pt idx="20">
                  <c:v>102.177576370053</c:v>
                </c:pt>
                <c:pt idx="21">
                  <c:v>105.22620006544599</c:v>
                </c:pt>
                <c:pt idx="22">
                  <c:v>107.439633045202</c:v>
                </c:pt>
                <c:pt idx="23">
                  <c:v>108.42390364250799</c:v>
                </c:pt>
                <c:pt idx="24">
                  <c:v>109.62636838750301</c:v>
                </c:pt>
                <c:pt idx="25">
                  <c:v>112.130220431981</c:v>
                </c:pt>
                <c:pt idx="26">
                  <c:v>116.46537819916399</c:v>
                </c:pt>
                <c:pt idx="27">
                  <c:v>120.789063036705</c:v>
                </c:pt>
                <c:pt idx="28">
                  <c:v>124.946179019898</c:v>
                </c:pt>
                <c:pt idx="29">
                  <c:v>128.91697126378301</c:v>
                </c:pt>
                <c:pt idx="30">
                  <c:v>132.62384077716399</c:v>
                </c:pt>
                <c:pt idx="31">
                  <c:v>137.89893307960901</c:v>
                </c:pt>
                <c:pt idx="32">
                  <c:v>145.15291770843501</c:v>
                </c:pt>
                <c:pt idx="33">
                  <c:v>152.01664454158399</c:v>
                </c:pt>
                <c:pt idx="34">
                  <c:v>155.37477532153</c:v>
                </c:pt>
                <c:pt idx="35">
                  <c:v>159.14272630409801</c:v>
                </c:pt>
                <c:pt idx="36">
                  <c:v>169.47514381867799</c:v>
                </c:pt>
                <c:pt idx="37">
                  <c:v>181.840067346372</c:v>
                </c:pt>
                <c:pt idx="38">
                  <c:v>183.080949597922</c:v>
                </c:pt>
                <c:pt idx="39">
                  <c:v>181.216614945244</c:v>
                </c:pt>
                <c:pt idx="40">
                  <c:v>187.677169452312</c:v>
                </c:pt>
                <c:pt idx="41">
                  <c:v>193.442144039407</c:v>
                </c:pt>
                <c:pt idx="42">
                  <c:v>189.50009001468999</c:v>
                </c:pt>
                <c:pt idx="43">
                  <c:v>186.925511485557</c:v>
                </c:pt>
                <c:pt idx="44">
                  <c:v>193.75002256267101</c:v>
                </c:pt>
                <c:pt idx="45">
                  <c:v>199.340642749544</c:v>
                </c:pt>
                <c:pt idx="46">
                  <c:v>194.44755923016299</c:v>
                </c:pt>
                <c:pt idx="47">
                  <c:v>187.11575190105</c:v>
                </c:pt>
                <c:pt idx="48">
                  <c:v>184.357512063916</c:v>
                </c:pt>
                <c:pt idx="49">
                  <c:v>181.46320582553199</c:v>
                </c:pt>
                <c:pt idx="50">
                  <c:v>169.392701601602</c:v>
                </c:pt>
                <c:pt idx="51">
                  <c:v>156.83303480273</c:v>
                </c:pt>
                <c:pt idx="52">
                  <c:v>151.69403499527201</c:v>
                </c:pt>
                <c:pt idx="53">
                  <c:v>148.91790937386</c:v>
                </c:pt>
                <c:pt idx="54">
                  <c:v>145.46681188099501</c:v>
                </c:pt>
                <c:pt idx="55">
                  <c:v>141.199668604512</c:v>
                </c:pt>
                <c:pt idx="56">
                  <c:v>137.103341933026</c:v>
                </c:pt>
                <c:pt idx="57">
                  <c:v>132.42887657764101</c:v>
                </c:pt>
                <c:pt idx="58">
                  <c:v>132.29069245938101</c:v>
                </c:pt>
                <c:pt idx="59">
                  <c:v>133.86943849971999</c:v>
                </c:pt>
                <c:pt idx="60">
                  <c:v>131.839001305691</c:v>
                </c:pt>
                <c:pt idx="61">
                  <c:v>129.67890571512899</c:v>
                </c:pt>
                <c:pt idx="62">
                  <c:v>130.18150366311301</c:v>
                </c:pt>
                <c:pt idx="63">
                  <c:v>131.06078038187101</c:v>
                </c:pt>
                <c:pt idx="64">
                  <c:v>131.45613451676499</c:v>
                </c:pt>
                <c:pt idx="65">
                  <c:v>133.67886660823001</c:v>
                </c:pt>
                <c:pt idx="66">
                  <c:v>136.46815739600001</c:v>
                </c:pt>
                <c:pt idx="67">
                  <c:v>137.731189915454</c:v>
                </c:pt>
                <c:pt idx="68">
                  <c:v>141.09177602522999</c:v>
                </c:pt>
                <c:pt idx="69">
                  <c:v>149.04756664731599</c:v>
                </c:pt>
                <c:pt idx="70">
                  <c:v>152.25286695552199</c:v>
                </c:pt>
                <c:pt idx="71">
                  <c:v>150.53101531836199</c:v>
                </c:pt>
                <c:pt idx="72">
                  <c:v>153.50694845096399</c:v>
                </c:pt>
                <c:pt idx="73">
                  <c:v>160.42269921540901</c:v>
                </c:pt>
                <c:pt idx="74">
                  <c:v>164.71947090615899</c:v>
                </c:pt>
                <c:pt idx="75">
                  <c:v>165.796984348759</c:v>
                </c:pt>
                <c:pt idx="76">
                  <c:v>168.71387004817601</c:v>
                </c:pt>
                <c:pt idx="77">
                  <c:v>172.32473258694799</c:v>
                </c:pt>
                <c:pt idx="78">
                  <c:v>173.67015817760401</c:v>
                </c:pt>
                <c:pt idx="79">
                  <c:v>174.95015815950501</c:v>
                </c:pt>
                <c:pt idx="80">
                  <c:v>179.12626762511701</c:v>
                </c:pt>
                <c:pt idx="81">
                  <c:v>184.65134099602199</c:v>
                </c:pt>
                <c:pt idx="82">
                  <c:v>189.24275690744099</c:v>
                </c:pt>
                <c:pt idx="83">
                  <c:v>193.27456878436101</c:v>
                </c:pt>
                <c:pt idx="84">
                  <c:v>199.982276421211</c:v>
                </c:pt>
                <c:pt idx="85">
                  <c:v>208.435312931304</c:v>
                </c:pt>
                <c:pt idx="86">
                  <c:v>210.856285572366</c:v>
                </c:pt>
                <c:pt idx="87">
                  <c:v>209.088046760716</c:v>
                </c:pt>
                <c:pt idx="88">
                  <c:v>208.96377359717701</c:v>
                </c:pt>
                <c:pt idx="89">
                  <c:v>209.472295201035</c:v>
                </c:pt>
                <c:pt idx="90">
                  <c:v>211.11739954714801</c:v>
                </c:pt>
                <c:pt idx="91">
                  <c:v>212.68286379237199</c:v>
                </c:pt>
                <c:pt idx="92">
                  <c:v>213.05343611965199</c:v>
                </c:pt>
                <c:pt idx="93">
                  <c:v>214.07934944260501</c:v>
                </c:pt>
                <c:pt idx="94">
                  <c:v>215.75289659415799</c:v>
                </c:pt>
                <c:pt idx="95">
                  <c:v>217.168777411615</c:v>
                </c:pt>
                <c:pt idx="96">
                  <c:v>216.63694689778399</c:v>
                </c:pt>
                <c:pt idx="97">
                  <c:v>212.93233267562999</c:v>
                </c:pt>
                <c:pt idx="98">
                  <c:v>215.713669650203</c:v>
                </c:pt>
                <c:pt idx="99">
                  <c:v>224.81393718192101</c:v>
                </c:pt>
                <c:pt idx="100">
                  <c:v>233.45057278419699</c:v>
                </c:pt>
                <c:pt idx="101">
                  <c:v>244.44480530217299</c:v>
                </c:pt>
                <c:pt idx="102">
                  <c:v>254.149686966872</c:v>
                </c:pt>
                <c:pt idx="103">
                  <c:v>258.82706344326499</c:v>
                </c:pt>
                <c:pt idx="104">
                  <c:v>264.30130056909297</c:v>
                </c:pt>
                <c:pt idx="105">
                  <c:v>272.42299574485702</c:v>
                </c:pt>
                <c:pt idx="106">
                  <c:v>274.58427985198102</c:v>
                </c:pt>
                <c:pt idx="107">
                  <c:v>273.38133520351698</c:v>
                </c:pt>
                <c:pt idx="108">
                  <c:v>275.12312505628898</c:v>
                </c:pt>
                <c:pt idx="109">
                  <c:v>279.42091493903399</c:v>
                </c:pt>
                <c:pt idx="110">
                  <c:v>281.72591312885498</c:v>
                </c:pt>
                <c:pt idx="111">
                  <c:v>282.02140021325101</c:v>
                </c:pt>
                <c:pt idx="112">
                  <c:v>286.13033483717197</c:v>
                </c:pt>
                <c:pt idx="113">
                  <c:v>288.77127839696698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98-4C31-B567-87635BDA725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PropertyType!$T$7:$T$120</c:f>
              <c:numCache>
                <c:formatCode>0</c:formatCode>
                <c:ptCount val="114"/>
                <c:pt idx="0">
                  <c:v>62.4507183611274</c:v>
                </c:pt>
                <c:pt idx="1">
                  <c:v>63.2256154742551</c:v>
                </c:pt>
                <c:pt idx="2">
                  <c:v>64.282253261137299</c:v>
                </c:pt>
                <c:pt idx="3">
                  <c:v>65.238629077168596</c:v>
                </c:pt>
                <c:pt idx="4">
                  <c:v>67.796035108154797</c:v>
                </c:pt>
                <c:pt idx="5">
                  <c:v>71.125636443115695</c:v>
                </c:pt>
                <c:pt idx="6">
                  <c:v>72.675979051123505</c:v>
                </c:pt>
                <c:pt idx="7">
                  <c:v>73.3919206537674</c:v>
                </c:pt>
                <c:pt idx="8">
                  <c:v>75.013787488343993</c:v>
                </c:pt>
                <c:pt idx="9">
                  <c:v>77.582705496129506</c:v>
                </c:pt>
                <c:pt idx="10">
                  <c:v>80.2920378717087</c:v>
                </c:pt>
                <c:pt idx="11">
                  <c:v>82.532188681239603</c:v>
                </c:pt>
                <c:pt idx="12">
                  <c:v>84.894439060084906</c:v>
                </c:pt>
                <c:pt idx="13">
                  <c:v>86.988514055690104</c:v>
                </c:pt>
                <c:pt idx="14">
                  <c:v>88.8915083601959</c:v>
                </c:pt>
                <c:pt idx="15">
                  <c:v>91.524392795913897</c:v>
                </c:pt>
                <c:pt idx="16">
                  <c:v>96.048403699292393</c:v>
                </c:pt>
                <c:pt idx="17">
                  <c:v>100.746603292461</c:v>
                </c:pt>
                <c:pt idx="18">
                  <c:v>100.63512335293299</c:v>
                </c:pt>
                <c:pt idx="19">
                  <c:v>100</c:v>
                </c:pt>
                <c:pt idx="20">
                  <c:v>104.414298538696</c:v>
                </c:pt>
                <c:pt idx="21">
                  <c:v>110.487066918642</c:v>
                </c:pt>
                <c:pt idx="22">
                  <c:v>112.949426206189</c:v>
                </c:pt>
                <c:pt idx="23">
                  <c:v>113.722201343823</c:v>
                </c:pt>
                <c:pt idx="24">
                  <c:v>117.362662990866</c:v>
                </c:pt>
                <c:pt idx="25">
                  <c:v>122.88803296675199</c:v>
                </c:pt>
                <c:pt idx="26">
                  <c:v>127.996282203665</c:v>
                </c:pt>
                <c:pt idx="27">
                  <c:v>131.68180290051399</c:v>
                </c:pt>
                <c:pt idx="28">
                  <c:v>136.00162193000801</c:v>
                </c:pt>
                <c:pt idx="29">
                  <c:v>141.02234176044399</c:v>
                </c:pt>
                <c:pt idx="30">
                  <c:v>143.95953255870899</c:v>
                </c:pt>
                <c:pt idx="31">
                  <c:v>146.97027385162801</c:v>
                </c:pt>
                <c:pt idx="32">
                  <c:v>154.09980482048601</c:v>
                </c:pt>
                <c:pt idx="33">
                  <c:v>162.930936375302</c:v>
                </c:pt>
                <c:pt idx="34">
                  <c:v>166.96858217216001</c:v>
                </c:pt>
                <c:pt idx="35">
                  <c:v>168.625516564403</c:v>
                </c:pt>
                <c:pt idx="36">
                  <c:v>174.64817155871799</c:v>
                </c:pt>
                <c:pt idx="37">
                  <c:v>184.372676608814</c:v>
                </c:pt>
                <c:pt idx="38">
                  <c:v>190.55608561909199</c:v>
                </c:pt>
                <c:pt idx="39">
                  <c:v>191.283416735022</c:v>
                </c:pt>
                <c:pt idx="40">
                  <c:v>190.80575609890599</c:v>
                </c:pt>
                <c:pt idx="41">
                  <c:v>189.34493268456899</c:v>
                </c:pt>
                <c:pt idx="42">
                  <c:v>186.95916986531901</c:v>
                </c:pt>
                <c:pt idx="43">
                  <c:v>187.30573958613101</c:v>
                </c:pt>
                <c:pt idx="44">
                  <c:v>192.52088880692699</c:v>
                </c:pt>
                <c:pt idx="45">
                  <c:v>197.310031185729</c:v>
                </c:pt>
                <c:pt idx="46">
                  <c:v>190.22622956724101</c:v>
                </c:pt>
                <c:pt idx="47">
                  <c:v>179.64198420976501</c:v>
                </c:pt>
                <c:pt idx="48">
                  <c:v>176.190886156148</c:v>
                </c:pt>
                <c:pt idx="49">
                  <c:v>175.192318091716</c:v>
                </c:pt>
                <c:pt idx="50">
                  <c:v>167.16018155113099</c:v>
                </c:pt>
                <c:pt idx="51">
                  <c:v>156.96150952217101</c:v>
                </c:pt>
                <c:pt idx="52">
                  <c:v>149.15859386219299</c:v>
                </c:pt>
                <c:pt idx="53">
                  <c:v>138.456918127482</c:v>
                </c:pt>
                <c:pt idx="54">
                  <c:v>128.928716143</c:v>
                </c:pt>
                <c:pt idx="55">
                  <c:v>125.646021343526</c:v>
                </c:pt>
                <c:pt idx="56">
                  <c:v>126.852163164754</c:v>
                </c:pt>
                <c:pt idx="57">
                  <c:v>126.609973290867</c:v>
                </c:pt>
                <c:pt idx="58">
                  <c:v>126.244466748332</c:v>
                </c:pt>
                <c:pt idx="59">
                  <c:v>128.161251177097</c:v>
                </c:pt>
                <c:pt idx="60">
                  <c:v>132.12013670483901</c:v>
                </c:pt>
                <c:pt idx="61">
                  <c:v>137.13521027178501</c:v>
                </c:pt>
                <c:pt idx="62">
                  <c:v>141.42672456989399</c:v>
                </c:pt>
                <c:pt idx="63">
                  <c:v>143.95829470941101</c:v>
                </c:pt>
                <c:pt idx="64">
                  <c:v>146.05247974727499</c:v>
                </c:pt>
                <c:pt idx="65">
                  <c:v>149.88872393953</c:v>
                </c:pt>
                <c:pt idx="66">
                  <c:v>155.55125930921801</c:v>
                </c:pt>
                <c:pt idx="67">
                  <c:v>159.79573919574801</c:v>
                </c:pt>
                <c:pt idx="68">
                  <c:v>163.53275725230199</c:v>
                </c:pt>
                <c:pt idx="69">
                  <c:v>170.390156413841</c:v>
                </c:pt>
                <c:pt idx="70">
                  <c:v>177.030327766168</c:v>
                </c:pt>
                <c:pt idx="71">
                  <c:v>180.69153083105701</c:v>
                </c:pt>
                <c:pt idx="72">
                  <c:v>186.825845470525</c:v>
                </c:pt>
                <c:pt idx="73">
                  <c:v>197.538474675076</c:v>
                </c:pt>
                <c:pt idx="74">
                  <c:v>202.99484619148399</c:v>
                </c:pt>
                <c:pt idx="75">
                  <c:v>202.99153034305601</c:v>
                </c:pt>
                <c:pt idx="76">
                  <c:v>208.43503798814601</c:v>
                </c:pt>
                <c:pt idx="77">
                  <c:v>220.19398925133501</c:v>
                </c:pt>
                <c:pt idx="78">
                  <c:v>225.78943687594301</c:v>
                </c:pt>
                <c:pt idx="79">
                  <c:v>225.44081712749099</c:v>
                </c:pt>
                <c:pt idx="80">
                  <c:v>232.677773563725</c:v>
                </c:pt>
                <c:pt idx="81">
                  <c:v>246.84223531730001</c:v>
                </c:pt>
                <c:pt idx="82">
                  <c:v>253.628348792509</c:v>
                </c:pt>
                <c:pt idx="83">
                  <c:v>253.86808052837901</c:v>
                </c:pt>
                <c:pt idx="84">
                  <c:v>262.38376017406102</c:v>
                </c:pt>
                <c:pt idx="85">
                  <c:v>275.99005035554597</c:v>
                </c:pt>
                <c:pt idx="86">
                  <c:v>279.15075494065002</c:v>
                </c:pt>
                <c:pt idx="87">
                  <c:v>277.275033559451</c:v>
                </c:pt>
                <c:pt idx="88">
                  <c:v>286.74784251705103</c:v>
                </c:pt>
                <c:pt idx="89">
                  <c:v>302.46155364935203</c:v>
                </c:pt>
                <c:pt idx="90">
                  <c:v>306.597324925056</c:v>
                </c:pt>
                <c:pt idx="91">
                  <c:v>304.154146274933</c:v>
                </c:pt>
                <c:pt idx="92">
                  <c:v>309.59272789752401</c:v>
                </c:pt>
                <c:pt idx="93">
                  <c:v>320.96394728407802</c:v>
                </c:pt>
                <c:pt idx="94">
                  <c:v>332.16418723510702</c:v>
                </c:pt>
                <c:pt idx="95">
                  <c:v>337.16586405365302</c:v>
                </c:pt>
                <c:pt idx="96">
                  <c:v>337.19833985152502</c:v>
                </c:pt>
                <c:pt idx="97">
                  <c:v>337.09780911168599</c:v>
                </c:pt>
                <c:pt idx="98">
                  <c:v>350.51125526208801</c:v>
                </c:pt>
                <c:pt idx="99">
                  <c:v>368.81086945733699</c:v>
                </c:pt>
                <c:pt idx="100">
                  <c:v>383.96666868234598</c:v>
                </c:pt>
                <c:pt idx="101">
                  <c:v>409.50777206870902</c:v>
                </c:pt>
                <c:pt idx="102">
                  <c:v>432.51973994901999</c:v>
                </c:pt>
                <c:pt idx="103">
                  <c:v>442.69972422401298</c:v>
                </c:pt>
                <c:pt idx="104">
                  <c:v>463.73409760654198</c:v>
                </c:pt>
                <c:pt idx="105">
                  <c:v>496.37898218580699</c:v>
                </c:pt>
                <c:pt idx="106">
                  <c:v>482.73294007711701</c:v>
                </c:pt>
                <c:pt idx="107">
                  <c:v>451.759399206789</c:v>
                </c:pt>
                <c:pt idx="108">
                  <c:v>445.94400482531302</c:v>
                </c:pt>
                <c:pt idx="109">
                  <c:v>447.50729662740599</c:v>
                </c:pt>
                <c:pt idx="110">
                  <c:v>447.39664794743999</c:v>
                </c:pt>
                <c:pt idx="111">
                  <c:v>441.45777334359599</c:v>
                </c:pt>
                <c:pt idx="112">
                  <c:v>436.31164505257499</c:v>
                </c:pt>
                <c:pt idx="113">
                  <c:v>445.33552436959798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98-4C31-B567-87635BDA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PropertyType!$P$15:$P$120</c:f>
              <c:numCache>
                <c:formatCode>[$-409]mmm\-yy;@</c:formatCode>
                <c:ptCount val="10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</c:numCache>
            </c:numRef>
          </c:xVal>
          <c:yVal>
            <c:numRef>
              <c:f>PropertyType!$U$15:$U$120</c:f>
              <c:numCache>
                <c:formatCode>0</c:formatCode>
                <c:ptCount val="106"/>
                <c:pt idx="0">
                  <c:v>75.145027705726605</c:v>
                </c:pt>
                <c:pt idx="1">
                  <c:v>73.457049376211899</c:v>
                </c:pt>
                <c:pt idx="2">
                  <c:v>74.731892358495998</c:v>
                </c:pt>
                <c:pt idx="3">
                  <c:v>78.931849218866006</c:v>
                </c:pt>
                <c:pt idx="4">
                  <c:v>81.946836410923794</c:v>
                </c:pt>
                <c:pt idx="5">
                  <c:v>85.843411644176697</c:v>
                </c:pt>
                <c:pt idx="6">
                  <c:v>89.380632808880193</c:v>
                </c:pt>
                <c:pt idx="7">
                  <c:v>89.7788711793294</c:v>
                </c:pt>
                <c:pt idx="8">
                  <c:v>93.912466309087606</c:v>
                </c:pt>
                <c:pt idx="9">
                  <c:v>95.890621977218998</c:v>
                </c:pt>
                <c:pt idx="10">
                  <c:v>97.439698463798194</c:v>
                </c:pt>
                <c:pt idx="11">
                  <c:v>100</c:v>
                </c:pt>
                <c:pt idx="12">
                  <c:v>99.939356917163096</c:v>
                </c:pt>
                <c:pt idx="13">
                  <c:v>102.682380622339</c:v>
                </c:pt>
                <c:pt idx="14">
                  <c:v>103.57930341746</c:v>
                </c:pt>
                <c:pt idx="15">
                  <c:v>105.829664484547</c:v>
                </c:pt>
                <c:pt idx="16">
                  <c:v>109.3075793496</c:v>
                </c:pt>
                <c:pt idx="17">
                  <c:v>112.23533059206</c:v>
                </c:pt>
                <c:pt idx="18">
                  <c:v>117.145210660264</c:v>
                </c:pt>
                <c:pt idx="19">
                  <c:v>122.085874193507</c:v>
                </c:pt>
                <c:pt idx="20">
                  <c:v>128.51856623610999</c:v>
                </c:pt>
                <c:pt idx="21">
                  <c:v>131.652988243365</c:v>
                </c:pt>
                <c:pt idx="22">
                  <c:v>134.79202000699999</c:v>
                </c:pt>
                <c:pt idx="23">
                  <c:v>135.775408045581</c:v>
                </c:pt>
                <c:pt idx="24">
                  <c:v>142.557278202238</c:v>
                </c:pt>
                <c:pt idx="25">
                  <c:v>152.189466205185</c:v>
                </c:pt>
                <c:pt idx="26">
                  <c:v>165.85238819796501</c:v>
                </c:pt>
                <c:pt idx="27">
                  <c:v>170.24681165238701</c:v>
                </c:pt>
                <c:pt idx="28">
                  <c:v>188.449002291651</c:v>
                </c:pt>
                <c:pt idx="29">
                  <c:v>199.164901251933</c:v>
                </c:pt>
                <c:pt idx="30">
                  <c:v>203.12287149728101</c:v>
                </c:pt>
                <c:pt idx="31">
                  <c:v>217.67573209696701</c:v>
                </c:pt>
                <c:pt idx="32">
                  <c:v>212.59575681695799</c:v>
                </c:pt>
                <c:pt idx="33">
                  <c:v>215.67394611044799</c:v>
                </c:pt>
                <c:pt idx="34">
                  <c:v>219.085815730267</c:v>
                </c:pt>
                <c:pt idx="35">
                  <c:v>219.89026632203101</c:v>
                </c:pt>
                <c:pt idx="36">
                  <c:v>219.112901963555</c:v>
                </c:pt>
                <c:pt idx="37">
                  <c:v>218.42765567338799</c:v>
                </c:pt>
                <c:pt idx="38">
                  <c:v>219.42098369096999</c:v>
                </c:pt>
                <c:pt idx="39">
                  <c:v>223.72251294888599</c:v>
                </c:pt>
                <c:pt idx="40">
                  <c:v>214.13002591471499</c:v>
                </c:pt>
                <c:pt idx="41">
                  <c:v>201.659163194276</c:v>
                </c:pt>
                <c:pt idx="42">
                  <c:v>189.039966528332</c:v>
                </c:pt>
                <c:pt idx="43">
                  <c:v>170.304338098453</c:v>
                </c:pt>
                <c:pt idx="44">
                  <c:v>163.41828657758299</c:v>
                </c:pt>
                <c:pt idx="45">
                  <c:v>155.167810990742</c:v>
                </c:pt>
                <c:pt idx="46">
                  <c:v>148.28271629580601</c:v>
                </c:pt>
                <c:pt idx="47">
                  <c:v>143.48777622816601</c:v>
                </c:pt>
                <c:pt idx="48">
                  <c:v>136.84671924711699</c:v>
                </c:pt>
                <c:pt idx="49">
                  <c:v>135.844775536057</c:v>
                </c:pt>
                <c:pt idx="50">
                  <c:v>132.930640061199</c:v>
                </c:pt>
                <c:pt idx="51">
                  <c:v>130.80357308883899</c:v>
                </c:pt>
                <c:pt idx="52">
                  <c:v>131.37538285524101</c:v>
                </c:pt>
                <c:pt idx="53">
                  <c:v>127.69710691260499</c:v>
                </c:pt>
                <c:pt idx="54">
                  <c:v>125.82434998286701</c:v>
                </c:pt>
                <c:pt idx="55">
                  <c:v>128.332569846914</c:v>
                </c:pt>
                <c:pt idx="56">
                  <c:v>125.862131296519</c:v>
                </c:pt>
                <c:pt idx="57">
                  <c:v>124.408566038781</c:v>
                </c:pt>
                <c:pt idx="58">
                  <c:v>128.180865892866</c:v>
                </c:pt>
                <c:pt idx="59">
                  <c:v>128.25053300776401</c:v>
                </c:pt>
                <c:pt idx="60">
                  <c:v>128.06931186525699</c:v>
                </c:pt>
                <c:pt idx="61">
                  <c:v>130.98206595030899</c:v>
                </c:pt>
                <c:pt idx="62">
                  <c:v>130.082897471808</c:v>
                </c:pt>
                <c:pt idx="63">
                  <c:v>135.407483027578</c:v>
                </c:pt>
                <c:pt idx="64">
                  <c:v>139.021308384224</c:v>
                </c:pt>
                <c:pt idx="65">
                  <c:v>143.585410076133</c:v>
                </c:pt>
                <c:pt idx="66">
                  <c:v>150.28568771760899</c:v>
                </c:pt>
                <c:pt idx="67">
                  <c:v>157.60889563953199</c:v>
                </c:pt>
                <c:pt idx="68">
                  <c:v>159.733721899437</c:v>
                </c:pt>
                <c:pt idx="69">
                  <c:v>164.08175463594199</c:v>
                </c:pt>
                <c:pt idx="70">
                  <c:v>165.67204951060501</c:v>
                </c:pt>
                <c:pt idx="71">
                  <c:v>170.90097154992</c:v>
                </c:pt>
                <c:pt idx="72">
                  <c:v>174.73539870776901</c:v>
                </c:pt>
                <c:pt idx="73">
                  <c:v>179.72827528872699</c:v>
                </c:pt>
                <c:pt idx="74">
                  <c:v>187.69400601943201</c:v>
                </c:pt>
                <c:pt idx="75">
                  <c:v>192.679074697928</c:v>
                </c:pt>
                <c:pt idx="76">
                  <c:v>198.361094335871</c:v>
                </c:pt>
                <c:pt idx="77">
                  <c:v>207.263953066325</c:v>
                </c:pt>
                <c:pt idx="78">
                  <c:v>217.714909487982</c:v>
                </c:pt>
                <c:pt idx="79">
                  <c:v>236.023572954061</c:v>
                </c:pt>
                <c:pt idx="80">
                  <c:v>243.29668994300101</c:v>
                </c:pt>
                <c:pt idx="81">
                  <c:v>244.002444383609</c:v>
                </c:pt>
                <c:pt idx="82">
                  <c:v>245.66868038048801</c:v>
                </c:pt>
                <c:pt idx="83">
                  <c:v>241.95641327001599</c:v>
                </c:pt>
                <c:pt idx="84">
                  <c:v>240.44577438627701</c:v>
                </c:pt>
                <c:pt idx="85">
                  <c:v>252.60481106887599</c:v>
                </c:pt>
                <c:pt idx="86">
                  <c:v>260.547989061142</c:v>
                </c:pt>
                <c:pt idx="87">
                  <c:v>273.16842687686801</c:v>
                </c:pt>
                <c:pt idx="88">
                  <c:v>281.78521505027902</c:v>
                </c:pt>
                <c:pt idx="89">
                  <c:v>285.94618192789602</c:v>
                </c:pt>
                <c:pt idx="90">
                  <c:v>297.47321049922999</c:v>
                </c:pt>
                <c:pt idx="91">
                  <c:v>318.18849537936302</c:v>
                </c:pt>
                <c:pt idx="92">
                  <c:v>320.62523870593998</c:v>
                </c:pt>
                <c:pt idx="93">
                  <c:v>336.657511507756</c:v>
                </c:pt>
                <c:pt idx="94">
                  <c:v>343.85287575439702</c:v>
                </c:pt>
                <c:pt idx="95">
                  <c:v>346.038446606457</c:v>
                </c:pt>
                <c:pt idx="96">
                  <c:v>357.37594724367102</c:v>
                </c:pt>
                <c:pt idx="97">
                  <c:v>376.63528271524899</c:v>
                </c:pt>
                <c:pt idx="98">
                  <c:v>394.71487787776499</c:v>
                </c:pt>
                <c:pt idx="99">
                  <c:v>412.57134659852602</c:v>
                </c:pt>
                <c:pt idx="100">
                  <c:v>414.98363184073099</c:v>
                </c:pt>
                <c:pt idx="101">
                  <c:v>406.66308507556101</c:v>
                </c:pt>
                <c:pt idx="102">
                  <c:v>397.18835721726498</c:v>
                </c:pt>
                <c:pt idx="103">
                  <c:v>392.53366317528202</c:v>
                </c:pt>
                <c:pt idx="104">
                  <c:v>411.14057673960099</c:v>
                </c:pt>
                <c:pt idx="105">
                  <c:v>439.37053976111901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8B-4512-BB4E-956541179238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PropertyType!$P$15:$P$120</c:f>
              <c:numCache>
                <c:formatCode>[$-409]mmm\-yy;@</c:formatCode>
                <c:ptCount val="10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</c:numCache>
            </c:numRef>
          </c:xVal>
          <c:yVal>
            <c:numRef>
              <c:f>PropertyType!$V$15:$V$120</c:f>
              <c:numCache>
                <c:formatCode>0</c:formatCode>
                <c:ptCount val="106"/>
                <c:pt idx="0">
                  <c:v>87.132716532050196</c:v>
                </c:pt>
                <c:pt idx="1">
                  <c:v>85.1246362800848</c:v>
                </c:pt>
                <c:pt idx="2">
                  <c:v>85.178212903444205</c:v>
                </c:pt>
                <c:pt idx="3">
                  <c:v>82.320639090592806</c:v>
                </c:pt>
                <c:pt idx="4">
                  <c:v>88.324961157609295</c:v>
                </c:pt>
                <c:pt idx="5">
                  <c:v>89.338936159290199</c:v>
                </c:pt>
                <c:pt idx="6">
                  <c:v>87.059144489245995</c:v>
                </c:pt>
                <c:pt idx="7">
                  <c:v>91.686992293687695</c:v>
                </c:pt>
                <c:pt idx="8">
                  <c:v>90.745456416429604</c:v>
                </c:pt>
                <c:pt idx="9">
                  <c:v>94.353088688316703</c:v>
                </c:pt>
                <c:pt idx="10">
                  <c:v>98.260984718439502</c:v>
                </c:pt>
                <c:pt idx="11">
                  <c:v>100</c:v>
                </c:pt>
                <c:pt idx="12">
                  <c:v>100.868497652992</c:v>
                </c:pt>
                <c:pt idx="13">
                  <c:v>99.582499375793802</c:v>
                </c:pt>
                <c:pt idx="14">
                  <c:v>100.264832747009</c:v>
                </c:pt>
                <c:pt idx="15">
                  <c:v>98.5412473527891</c:v>
                </c:pt>
                <c:pt idx="16">
                  <c:v>100.191503623294</c:v>
                </c:pt>
                <c:pt idx="17">
                  <c:v>100.950411344182</c:v>
                </c:pt>
                <c:pt idx="18">
                  <c:v>101.701708346472</c:v>
                </c:pt>
                <c:pt idx="19">
                  <c:v>103.20702527821599</c:v>
                </c:pt>
                <c:pt idx="20">
                  <c:v>104.38781922952199</c:v>
                </c:pt>
                <c:pt idx="21">
                  <c:v>106.33045981346</c:v>
                </c:pt>
                <c:pt idx="22">
                  <c:v>108.125378565593</c:v>
                </c:pt>
                <c:pt idx="23">
                  <c:v>112.635484187939</c:v>
                </c:pt>
                <c:pt idx="24">
                  <c:v>115.81060121167501</c:v>
                </c:pt>
                <c:pt idx="25">
                  <c:v>120.74787481977199</c:v>
                </c:pt>
                <c:pt idx="26">
                  <c:v>127.227718109227</c:v>
                </c:pt>
                <c:pt idx="27">
                  <c:v>128.125185620655</c:v>
                </c:pt>
                <c:pt idx="28">
                  <c:v>136.31822190288599</c:v>
                </c:pt>
                <c:pt idx="29">
                  <c:v>140.911887238519</c:v>
                </c:pt>
                <c:pt idx="30">
                  <c:v>143.12371244096801</c:v>
                </c:pt>
                <c:pt idx="31">
                  <c:v>151.484648877545</c:v>
                </c:pt>
                <c:pt idx="32">
                  <c:v>148.362863495798</c:v>
                </c:pt>
                <c:pt idx="33">
                  <c:v>148.27251756102501</c:v>
                </c:pt>
                <c:pt idx="34">
                  <c:v>151.39029559937299</c:v>
                </c:pt>
                <c:pt idx="35">
                  <c:v>153.227380406892</c:v>
                </c:pt>
                <c:pt idx="36">
                  <c:v>158.859333009534</c:v>
                </c:pt>
                <c:pt idx="37">
                  <c:v>167.66817423195599</c:v>
                </c:pt>
                <c:pt idx="38">
                  <c:v>173.04575123391601</c:v>
                </c:pt>
                <c:pt idx="39">
                  <c:v>173.782879249926</c:v>
                </c:pt>
                <c:pt idx="40">
                  <c:v>173.174159809965</c:v>
                </c:pt>
                <c:pt idx="41">
                  <c:v>162.12920446786001</c:v>
                </c:pt>
                <c:pt idx="42">
                  <c:v>152.28860520804901</c:v>
                </c:pt>
                <c:pt idx="43">
                  <c:v>149.21873210788101</c:v>
                </c:pt>
                <c:pt idx="44">
                  <c:v>136.62960198696399</c:v>
                </c:pt>
                <c:pt idx="45">
                  <c:v>126.61736848885801</c:v>
                </c:pt>
                <c:pt idx="46">
                  <c:v>113.78800544557301</c:v>
                </c:pt>
                <c:pt idx="47">
                  <c:v>100.586275401186</c:v>
                </c:pt>
                <c:pt idx="48">
                  <c:v>100.043647424234</c:v>
                </c:pt>
                <c:pt idx="49">
                  <c:v>97.335591546873005</c:v>
                </c:pt>
                <c:pt idx="50">
                  <c:v>98.986601433851305</c:v>
                </c:pt>
                <c:pt idx="51">
                  <c:v>101.37485989148099</c:v>
                </c:pt>
                <c:pt idx="52">
                  <c:v>100.27791785797601</c:v>
                </c:pt>
                <c:pt idx="53">
                  <c:v>101.22709300017399</c:v>
                </c:pt>
                <c:pt idx="54">
                  <c:v>102.919102538316</c:v>
                </c:pt>
                <c:pt idx="55">
                  <c:v>102.263062906602</c:v>
                </c:pt>
                <c:pt idx="56">
                  <c:v>103.79796889508199</c:v>
                </c:pt>
                <c:pt idx="57">
                  <c:v>105.15382028612299</c:v>
                </c:pt>
                <c:pt idx="58">
                  <c:v>105.307791575257</c:v>
                </c:pt>
                <c:pt idx="59">
                  <c:v>110.389515595638</c:v>
                </c:pt>
                <c:pt idx="60">
                  <c:v>114.35713222309199</c:v>
                </c:pt>
                <c:pt idx="61">
                  <c:v>116.17146600556499</c:v>
                </c:pt>
                <c:pt idx="62">
                  <c:v>117.298273325747</c:v>
                </c:pt>
                <c:pt idx="63">
                  <c:v>116.15010057110101</c:v>
                </c:pt>
                <c:pt idx="64">
                  <c:v>119.804146797073</c:v>
                </c:pt>
                <c:pt idx="65">
                  <c:v>126.24364887452199</c:v>
                </c:pt>
                <c:pt idx="66">
                  <c:v>131.42699978414299</c:v>
                </c:pt>
                <c:pt idx="67">
                  <c:v>139.159365221868</c:v>
                </c:pt>
                <c:pt idx="68">
                  <c:v>139.76733705712701</c:v>
                </c:pt>
                <c:pt idx="69">
                  <c:v>141.159457554304</c:v>
                </c:pt>
                <c:pt idx="70">
                  <c:v>146.510783286399</c:v>
                </c:pt>
                <c:pt idx="71">
                  <c:v>151.504207815326</c:v>
                </c:pt>
                <c:pt idx="72">
                  <c:v>154.28944799446899</c:v>
                </c:pt>
                <c:pt idx="73">
                  <c:v>161.33678984238799</c:v>
                </c:pt>
                <c:pt idx="74">
                  <c:v>162.54078901431001</c:v>
                </c:pt>
                <c:pt idx="75">
                  <c:v>166.12302512105501</c:v>
                </c:pt>
                <c:pt idx="76">
                  <c:v>172.33280015962001</c:v>
                </c:pt>
                <c:pt idx="77">
                  <c:v>173.634208229866</c:v>
                </c:pt>
                <c:pt idx="78">
                  <c:v>177.40741749110299</c:v>
                </c:pt>
                <c:pt idx="79">
                  <c:v>180.820062457803</c:v>
                </c:pt>
                <c:pt idx="80">
                  <c:v>181.289152260599</c:v>
                </c:pt>
                <c:pt idx="81">
                  <c:v>183.58145105431399</c:v>
                </c:pt>
                <c:pt idx="82">
                  <c:v>184.110440322112</c:v>
                </c:pt>
                <c:pt idx="83">
                  <c:v>186.00611899910001</c:v>
                </c:pt>
                <c:pt idx="84">
                  <c:v>183.08492675440201</c:v>
                </c:pt>
                <c:pt idx="85">
                  <c:v>186.43748263405001</c:v>
                </c:pt>
                <c:pt idx="86">
                  <c:v>186.717940202259</c:v>
                </c:pt>
                <c:pt idx="87">
                  <c:v>190.57191658007801</c:v>
                </c:pt>
                <c:pt idx="88">
                  <c:v>195.432111237561</c:v>
                </c:pt>
                <c:pt idx="89">
                  <c:v>189.49720850978201</c:v>
                </c:pt>
                <c:pt idx="90">
                  <c:v>191.0522288194</c:v>
                </c:pt>
                <c:pt idx="91">
                  <c:v>190.716877203455</c:v>
                </c:pt>
                <c:pt idx="92">
                  <c:v>187.64949087544201</c:v>
                </c:pt>
                <c:pt idx="93">
                  <c:v>197.31449554167801</c:v>
                </c:pt>
                <c:pt idx="94">
                  <c:v>204.746719283299</c:v>
                </c:pt>
                <c:pt idx="95">
                  <c:v>219.34910755558701</c:v>
                </c:pt>
                <c:pt idx="96">
                  <c:v>232.30410340292801</c:v>
                </c:pt>
                <c:pt idx="97">
                  <c:v>236.84658395894101</c:v>
                </c:pt>
                <c:pt idx="98">
                  <c:v>241.14165595109799</c:v>
                </c:pt>
                <c:pt idx="99">
                  <c:v>241.15196348836199</c:v>
                </c:pt>
                <c:pt idx="100">
                  <c:v>236.12739619668699</c:v>
                </c:pt>
                <c:pt idx="101">
                  <c:v>242.84063505681499</c:v>
                </c:pt>
                <c:pt idx="102">
                  <c:v>254.571782260123</c:v>
                </c:pt>
                <c:pt idx="103">
                  <c:v>247.566866081776</c:v>
                </c:pt>
                <c:pt idx="104">
                  <c:v>250.753787543404</c:v>
                </c:pt>
                <c:pt idx="105">
                  <c:v>247.449224684478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8B-4512-BB4E-956541179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473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PropertyType!$W$7:$W$120</c:f>
              <c:numCache>
                <c:formatCode>0</c:formatCode>
                <c:ptCount val="114"/>
                <c:pt idx="0">
                  <c:v>61.093859672797102</c:v>
                </c:pt>
                <c:pt idx="1">
                  <c:v>61.2519226019052</c:v>
                </c:pt>
                <c:pt idx="2">
                  <c:v>64.458298631548004</c:v>
                </c:pt>
                <c:pt idx="3">
                  <c:v>66.939075496315198</c:v>
                </c:pt>
                <c:pt idx="4">
                  <c:v>67.7572878216682</c:v>
                </c:pt>
                <c:pt idx="5">
                  <c:v>68.172286322348995</c:v>
                </c:pt>
                <c:pt idx="6">
                  <c:v>73.906877328227196</c:v>
                </c:pt>
                <c:pt idx="7">
                  <c:v>81.910884007397797</c:v>
                </c:pt>
                <c:pt idx="8">
                  <c:v>82.994134118161099</c:v>
                </c:pt>
                <c:pt idx="9">
                  <c:v>84.038116942116901</c:v>
                </c:pt>
                <c:pt idx="10">
                  <c:v>86.788452040027707</c:v>
                </c:pt>
                <c:pt idx="11">
                  <c:v>86.678265398658695</c:v>
                </c:pt>
                <c:pt idx="12">
                  <c:v>85.420144305374095</c:v>
                </c:pt>
                <c:pt idx="13">
                  <c:v>87.313741051013196</c:v>
                </c:pt>
                <c:pt idx="14">
                  <c:v>90.6710020578616</c:v>
                </c:pt>
                <c:pt idx="15">
                  <c:v>88.583303547186603</c:v>
                </c:pt>
                <c:pt idx="16">
                  <c:v>87.001397731958903</c:v>
                </c:pt>
                <c:pt idx="17">
                  <c:v>92.4449641846888</c:v>
                </c:pt>
                <c:pt idx="18">
                  <c:v>98.409637680339998</c:v>
                </c:pt>
                <c:pt idx="19">
                  <c:v>100</c:v>
                </c:pt>
                <c:pt idx="20">
                  <c:v>99.954439693596598</c:v>
                </c:pt>
                <c:pt idx="21">
                  <c:v>100.233913951076</c:v>
                </c:pt>
                <c:pt idx="22">
                  <c:v>98.786013595475694</c:v>
                </c:pt>
                <c:pt idx="23">
                  <c:v>98.351980780444407</c:v>
                </c:pt>
                <c:pt idx="24">
                  <c:v>99.422503710220596</c:v>
                </c:pt>
                <c:pt idx="25">
                  <c:v>98.5777606367174</c:v>
                </c:pt>
                <c:pt idx="26">
                  <c:v>98.445271111703406</c:v>
                </c:pt>
                <c:pt idx="27">
                  <c:v>101.583978318875</c:v>
                </c:pt>
                <c:pt idx="28">
                  <c:v>105.648369563272</c:v>
                </c:pt>
                <c:pt idx="29">
                  <c:v>103.421631190195</c:v>
                </c:pt>
                <c:pt idx="30">
                  <c:v>98.505650341788893</c:v>
                </c:pt>
                <c:pt idx="31">
                  <c:v>100.958276017123</c:v>
                </c:pt>
                <c:pt idx="32">
                  <c:v>107.610874320785</c:v>
                </c:pt>
                <c:pt idx="33">
                  <c:v>112.58659927423101</c:v>
                </c:pt>
                <c:pt idx="34">
                  <c:v>116.022651137946</c:v>
                </c:pt>
                <c:pt idx="35">
                  <c:v>119.513885897379</c:v>
                </c:pt>
                <c:pt idx="36">
                  <c:v>123.400460923556</c:v>
                </c:pt>
                <c:pt idx="37">
                  <c:v>125.411811162907</c:v>
                </c:pt>
                <c:pt idx="38">
                  <c:v>128.75898095765399</c:v>
                </c:pt>
                <c:pt idx="39">
                  <c:v>134.34541795469499</c:v>
                </c:pt>
                <c:pt idx="40">
                  <c:v>138.85893557324999</c:v>
                </c:pt>
                <c:pt idx="41">
                  <c:v>144.96396566125699</c:v>
                </c:pt>
                <c:pt idx="42">
                  <c:v>150.64818720191599</c:v>
                </c:pt>
                <c:pt idx="43">
                  <c:v>155.26601196430801</c:v>
                </c:pt>
                <c:pt idx="44">
                  <c:v>162.098853779379</c:v>
                </c:pt>
                <c:pt idx="45">
                  <c:v>167.00894966104701</c:v>
                </c:pt>
                <c:pt idx="46">
                  <c:v>170.10068394235</c:v>
                </c:pt>
                <c:pt idx="47">
                  <c:v>169.98317283777601</c:v>
                </c:pt>
                <c:pt idx="48">
                  <c:v>161.08338223541199</c:v>
                </c:pt>
                <c:pt idx="49">
                  <c:v>155.601417450849</c:v>
                </c:pt>
                <c:pt idx="50">
                  <c:v>153.83562195503501</c:v>
                </c:pt>
                <c:pt idx="51">
                  <c:v>150.198047823433</c:v>
                </c:pt>
                <c:pt idx="52">
                  <c:v>134.54189537851701</c:v>
                </c:pt>
                <c:pt idx="53">
                  <c:v>111.57444591002699</c:v>
                </c:pt>
                <c:pt idx="54">
                  <c:v>100.818886766795</c:v>
                </c:pt>
                <c:pt idx="55">
                  <c:v>99.545768554540004</c:v>
                </c:pt>
                <c:pt idx="56">
                  <c:v>109.597346580921</c:v>
                </c:pt>
                <c:pt idx="57">
                  <c:v>117.797415094058</c:v>
                </c:pt>
                <c:pt idx="58">
                  <c:v>114.161303036424</c:v>
                </c:pt>
                <c:pt idx="59">
                  <c:v>115.921901251893</c:v>
                </c:pt>
                <c:pt idx="60">
                  <c:v>120.67480476360799</c:v>
                </c:pt>
                <c:pt idx="61">
                  <c:v>120.19500048233201</c:v>
                </c:pt>
                <c:pt idx="62">
                  <c:v>118.73508735426699</c:v>
                </c:pt>
                <c:pt idx="63">
                  <c:v>122.317636202995</c:v>
                </c:pt>
                <c:pt idx="64">
                  <c:v>125.847810322073</c:v>
                </c:pt>
                <c:pt idx="65">
                  <c:v>127.15158531183199</c:v>
                </c:pt>
                <c:pt idx="66">
                  <c:v>128.418610702054</c:v>
                </c:pt>
                <c:pt idx="67">
                  <c:v>129.240714130084</c:v>
                </c:pt>
                <c:pt idx="68">
                  <c:v>134.87003328691199</c:v>
                </c:pt>
                <c:pt idx="69">
                  <c:v>143.47911589868599</c:v>
                </c:pt>
                <c:pt idx="70">
                  <c:v>147.617535788515</c:v>
                </c:pt>
                <c:pt idx="71">
                  <c:v>146.83493626566701</c:v>
                </c:pt>
                <c:pt idx="72">
                  <c:v>146.72488967919799</c:v>
                </c:pt>
                <c:pt idx="73">
                  <c:v>152.890559383187</c:v>
                </c:pt>
                <c:pt idx="74">
                  <c:v>158.032887574895</c:v>
                </c:pt>
                <c:pt idx="75">
                  <c:v>161.41947958809399</c:v>
                </c:pt>
                <c:pt idx="76">
                  <c:v>168.58834709482201</c:v>
                </c:pt>
                <c:pt idx="77">
                  <c:v>173.504780305682</c:v>
                </c:pt>
                <c:pt idx="78">
                  <c:v>172.89915371966299</c:v>
                </c:pt>
                <c:pt idx="79">
                  <c:v>167.65253626843301</c:v>
                </c:pt>
                <c:pt idx="80">
                  <c:v>165.14608288663601</c:v>
                </c:pt>
                <c:pt idx="81">
                  <c:v>170.57559162478699</c:v>
                </c:pt>
                <c:pt idx="82">
                  <c:v>175.76931983318201</c:v>
                </c:pt>
                <c:pt idx="83">
                  <c:v>174.79827335990899</c:v>
                </c:pt>
                <c:pt idx="84">
                  <c:v>175.36936041745599</c:v>
                </c:pt>
                <c:pt idx="85">
                  <c:v>182.298347489105</c:v>
                </c:pt>
                <c:pt idx="86">
                  <c:v>184.206559345149</c:v>
                </c:pt>
                <c:pt idx="87">
                  <c:v>182.564086205845</c:v>
                </c:pt>
                <c:pt idx="88">
                  <c:v>183.56284906411801</c:v>
                </c:pt>
                <c:pt idx="89">
                  <c:v>185.45468858775399</c:v>
                </c:pt>
                <c:pt idx="90">
                  <c:v>187.827859238033</c:v>
                </c:pt>
                <c:pt idx="91">
                  <c:v>188.64806864190001</c:v>
                </c:pt>
                <c:pt idx="92">
                  <c:v>194.51088894023599</c:v>
                </c:pt>
                <c:pt idx="93">
                  <c:v>201.4207082751</c:v>
                </c:pt>
                <c:pt idx="94">
                  <c:v>201.92637219304299</c:v>
                </c:pt>
                <c:pt idx="95">
                  <c:v>201.86955992387999</c:v>
                </c:pt>
                <c:pt idx="96">
                  <c:v>200.730186347114</c:v>
                </c:pt>
                <c:pt idx="97">
                  <c:v>193.06563233243401</c:v>
                </c:pt>
                <c:pt idx="98">
                  <c:v>190.65218336299299</c:v>
                </c:pt>
                <c:pt idx="99">
                  <c:v>194.670072032235</c:v>
                </c:pt>
                <c:pt idx="100">
                  <c:v>194.83315049371501</c:v>
                </c:pt>
                <c:pt idx="101">
                  <c:v>202.419918369404</c:v>
                </c:pt>
                <c:pt idx="102">
                  <c:v>217.13623996732801</c:v>
                </c:pt>
                <c:pt idx="103">
                  <c:v>221.00418769731701</c:v>
                </c:pt>
                <c:pt idx="104">
                  <c:v>212.73272290382201</c:v>
                </c:pt>
                <c:pt idx="105">
                  <c:v>204.129820646485</c:v>
                </c:pt>
                <c:pt idx="106">
                  <c:v>194.631516130096</c:v>
                </c:pt>
                <c:pt idx="107">
                  <c:v>182.73707262049001</c:v>
                </c:pt>
                <c:pt idx="108">
                  <c:v>174.36390028847001</c:v>
                </c:pt>
                <c:pt idx="109">
                  <c:v>173.316854842412</c:v>
                </c:pt>
                <c:pt idx="110">
                  <c:v>160.69062141228</c:v>
                </c:pt>
                <c:pt idx="111">
                  <c:v>140.825492848799</c:v>
                </c:pt>
                <c:pt idx="112">
                  <c:v>134.43035596883701</c:v>
                </c:pt>
                <c:pt idx="113">
                  <c:v>131.250292354175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66-45BC-8115-904211FF2BA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PropertyType!$X$7:$X$120</c:f>
              <c:numCache>
                <c:formatCode>0</c:formatCode>
                <c:ptCount val="114"/>
                <c:pt idx="0">
                  <c:v>69.096858405849403</c:v>
                </c:pt>
                <c:pt idx="1">
                  <c:v>68.447142823462798</c:v>
                </c:pt>
                <c:pt idx="2">
                  <c:v>69.889725550863005</c:v>
                </c:pt>
                <c:pt idx="3">
                  <c:v>72.383530419785501</c:v>
                </c:pt>
                <c:pt idx="4">
                  <c:v>73.391748801257094</c:v>
                </c:pt>
                <c:pt idx="5">
                  <c:v>73.014054336830597</c:v>
                </c:pt>
                <c:pt idx="6">
                  <c:v>74.674569605225003</c:v>
                </c:pt>
                <c:pt idx="7">
                  <c:v>78.837537335190902</c:v>
                </c:pt>
                <c:pt idx="8">
                  <c:v>81.196827383337194</c:v>
                </c:pt>
                <c:pt idx="9">
                  <c:v>81.557557437131507</c:v>
                </c:pt>
                <c:pt idx="10">
                  <c:v>81.968681655110103</c:v>
                </c:pt>
                <c:pt idx="11">
                  <c:v>82.116327801312195</c:v>
                </c:pt>
                <c:pt idx="12">
                  <c:v>83.804281367310296</c:v>
                </c:pt>
                <c:pt idx="13">
                  <c:v>87.082864841915196</c:v>
                </c:pt>
                <c:pt idx="14">
                  <c:v>89.728049417587698</c:v>
                </c:pt>
                <c:pt idx="15">
                  <c:v>91.284022392692506</c:v>
                </c:pt>
                <c:pt idx="16">
                  <c:v>91.321986047809602</c:v>
                </c:pt>
                <c:pt idx="17">
                  <c:v>93.807623875045707</c:v>
                </c:pt>
                <c:pt idx="18">
                  <c:v>98.565690842316002</c:v>
                </c:pt>
                <c:pt idx="19">
                  <c:v>100</c:v>
                </c:pt>
                <c:pt idx="20">
                  <c:v>99.265618353148398</c:v>
                </c:pt>
                <c:pt idx="21">
                  <c:v>100.51772510714</c:v>
                </c:pt>
                <c:pt idx="22">
                  <c:v>102.148224872211</c:v>
                </c:pt>
                <c:pt idx="23">
                  <c:v>100.868897860594</c:v>
                </c:pt>
                <c:pt idx="24">
                  <c:v>99.189238772635207</c:v>
                </c:pt>
                <c:pt idx="25">
                  <c:v>99.348082313011005</c:v>
                </c:pt>
                <c:pt idx="26">
                  <c:v>100.471917186087</c:v>
                </c:pt>
                <c:pt idx="27">
                  <c:v>102.828141145324</c:v>
                </c:pt>
                <c:pt idx="28">
                  <c:v>105.53666587349601</c:v>
                </c:pt>
                <c:pt idx="29">
                  <c:v>107.804849099896</c:v>
                </c:pt>
                <c:pt idx="30">
                  <c:v>109.53377798185301</c:v>
                </c:pt>
                <c:pt idx="31">
                  <c:v>111.186510731973</c:v>
                </c:pt>
                <c:pt idx="32">
                  <c:v>113.963513783206</c:v>
                </c:pt>
                <c:pt idx="33">
                  <c:v>117.918209424293</c:v>
                </c:pt>
                <c:pt idx="34">
                  <c:v>122.56921024203599</c:v>
                </c:pt>
                <c:pt idx="35">
                  <c:v>126.00830425888201</c:v>
                </c:pt>
                <c:pt idx="36">
                  <c:v>129.828658008997</c:v>
                </c:pt>
                <c:pt idx="37">
                  <c:v>134.851135950018</c:v>
                </c:pt>
                <c:pt idx="38">
                  <c:v>139.04457523444299</c:v>
                </c:pt>
                <c:pt idx="39">
                  <c:v>144.166672256363</c:v>
                </c:pt>
                <c:pt idx="40">
                  <c:v>149.76144334393101</c:v>
                </c:pt>
                <c:pt idx="41">
                  <c:v>153.31653764480501</c:v>
                </c:pt>
                <c:pt idx="42">
                  <c:v>155.95373369329701</c:v>
                </c:pt>
                <c:pt idx="43">
                  <c:v>158.91565503821499</c:v>
                </c:pt>
                <c:pt idx="44">
                  <c:v>164.04887556875499</c:v>
                </c:pt>
                <c:pt idx="45">
                  <c:v>169.668034232964</c:v>
                </c:pt>
                <c:pt idx="46">
                  <c:v>169.92574277375999</c:v>
                </c:pt>
                <c:pt idx="47">
                  <c:v>167.91927332006401</c:v>
                </c:pt>
                <c:pt idx="48">
                  <c:v>168.16140247936599</c:v>
                </c:pt>
                <c:pt idx="49">
                  <c:v>166.70817150645499</c:v>
                </c:pt>
                <c:pt idx="50">
                  <c:v>162.87808833365801</c:v>
                </c:pt>
                <c:pt idx="51">
                  <c:v>160.12392083934299</c:v>
                </c:pt>
                <c:pt idx="52">
                  <c:v>149.89536787567101</c:v>
                </c:pt>
                <c:pt idx="53">
                  <c:v>133.934553322683</c:v>
                </c:pt>
                <c:pt idx="54">
                  <c:v>125.459516646682</c:v>
                </c:pt>
                <c:pt idx="55">
                  <c:v>122.889194491837</c:v>
                </c:pt>
                <c:pt idx="56">
                  <c:v>119.93943511433</c:v>
                </c:pt>
                <c:pt idx="57">
                  <c:v>119.587732969721</c:v>
                </c:pt>
                <c:pt idx="58">
                  <c:v>120.52324990030699</c:v>
                </c:pt>
                <c:pt idx="59">
                  <c:v>119.671006824904</c:v>
                </c:pt>
                <c:pt idx="60">
                  <c:v>120.175092620638</c:v>
                </c:pt>
                <c:pt idx="61">
                  <c:v>122.183076164638</c:v>
                </c:pt>
                <c:pt idx="62">
                  <c:v>124.711908523787</c:v>
                </c:pt>
                <c:pt idx="63">
                  <c:v>124.62105725488099</c:v>
                </c:pt>
                <c:pt idx="64">
                  <c:v>124.34158688273099</c:v>
                </c:pt>
                <c:pt idx="65">
                  <c:v>127.62059332678299</c:v>
                </c:pt>
                <c:pt idx="66">
                  <c:v>129.81522652400901</c:v>
                </c:pt>
                <c:pt idx="67">
                  <c:v>129.25663221302699</c:v>
                </c:pt>
                <c:pt idx="68">
                  <c:v>130.721821094044</c:v>
                </c:pt>
                <c:pt idx="69">
                  <c:v>134.065158974714</c:v>
                </c:pt>
                <c:pt idx="70">
                  <c:v>137.59430505760699</c:v>
                </c:pt>
                <c:pt idx="71">
                  <c:v>141.87861257268901</c:v>
                </c:pt>
                <c:pt idx="72">
                  <c:v>146.57848185876901</c:v>
                </c:pt>
                <c:pt idx="73">
                  <c:v>149.35127845900601</c:v>
                </c:pt>
                <c:pt idx="74">
                  <c:v>152.774100534116</c:v>
                </c:pt>
                <c:pt idx="75">
                  <c:v>158.42563641964099</c:v>
                </c:pt>
                <c:pt idx="76">
                  <c:v>162.15309228892201</c:v>
                </c:pt>
                <c:pt idx="77">
                  <c:v>164.877214223945</c:v>
                </c:pt>
                <c:pt idx="78">
                  <c:v>166.702552174765</c:v>
                </c:pt>
                <c:pt idx="79">
                  <c:v>168.61867847493099</c:v>
                </c:pt>
                <c:pt idx="80">
                  <c:v>173.15694630082601</c:v>
                </c:pt>
                <c:pt idx="81">
                  <c:v>177.705694195098</c:v>
                </c:pt>
                <c:pt idx="82">
                  <c:v>179.85738540456001</c:v>
                </c:pt>
                <c:pt idx="83">
                  <c:v>182.79570521836499</c:v>
                </c:pt>
                <c:pt idx="84">
                  <c:v>189.84980802440799</c:v>
                </c:pt>
                <c:pt idx="85">
                  <c:v>195.91449126127799</c:v>
                </c:pt>
                <c:pt idx="86">
                  <c:v>198.336588410172</c:v>
                </c:pt>
                <c:pt idx="87">
                  <c:v>203.11007686647301</c:v>
                </c:pt>
                <c:pt idx="88">
                  <c:v>211.556629636129</c:v>
                </c:pt>
                <c:pt idx="89">
                  <c:v>217.50416405080099</c:v>
                </c:pt>
                <c:pt idx="90">
                  <c:v>218.60362308201999</c:v>
                </c:pt>
                <c:pt idx="91">
                  <c:v>218.56657762478599</c:v>
                </c:pt>
                <c:pt idx="92">
                  <c:v>222.987879154561</c:v>
                </c:pt>
                <c:pt idx="93">
                  <c:v>231.513847131083</c:v>
                </c:pt>
                <c:pt idx="94">
                  <c:v>237.62295049834</c:v>
                </c:pt>
                <c:pt idx="95">
                  <c:v>244.00730940564301</c:v>
                </c:pt>
                <c:pt idx="96">
                  <c:v>249.31831541928801</c:v>
                </c:pt>
                <c:pt idx="97">
                  <c:v>253.974503747386</c:v>
                </c:pt>
                <c:pt idx="98">
                  <c:v>266.42832280823802</c:v>
                </c:pt>
                <c:pt idx="99">
                  <c:v>279.04452749152199</c:v>
                </c:pt>
                <c:pt idx="100">
                  <c:v>284.02457129537999</c:v>
                </c:pt>
                <c:pt idx="101">
                  <c:v>296.38214460210401</c:v>
                </c:pt>
                <c:pt idx="102">
                  <c:v>323.44258728704</c:v>
                </c:pt>
                <c:pt idx="103">
                  <c:v>343.76687798998699</c:v>
                </c:pt>
                <c:pt idx="104">
                  <c:v>365.63441852914002</c:v>
                </c:pt>
                <c:pt idx="105">
                  <c:v>397.54405359439897</c:v>
                </c:pt>
                <c:pt idx="106">
                  <c:v>407.00397085904802</c:v>
                </c:pt>
                <c:pt idx="107">
                  <c:v>397.76199539250399</c:v>
                </c:pt>
                <c:pt idx="108">
                  <c:v>387.34530024104498</c:v>
                </c:pt>
                <c:pt idx="109">
                  <c:v>384.18035644497297</c:v>
                </c:pt>
                <c:pt idx="110">
                  <c:v>384.55897034645398</c:v>
                </c:pt>
                <c:pt idx="111">
                  <c:v>384.26903659740401</c:v>
                </c:pt>
                <c:pt idx="112">
                  <c:v>384.75416404966199</c:v>
                </c:pt>
                <c:pt idx="113">
                  <c:v>387.15691338049697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66-45BC-8115-904211FF2BA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PropertyType!$Y$7:$Y$120</c:f>
              <c:numCache>
                <c:formatCode>0</c:formatCode>
                <c:ptCount val="114"/>
                <c:pt idx="0">
                  <c:v>78.671762424465598</c:v>
                </c:pt>
                <c:pt idx="1">
                  <c:v>73.1094108707468</c:v>
                </c:pt>
                <c:pt idx="2">
                  <c:v>67.833322729057102</c:v>
                </c:pt>
                <c:pt idx="3">
                  <c:v>70.811081597876594</c:v>
                </c:pt>
                <c:pt idx="4">
                  <c:v>79.173632747137503</c:v>
                </c:pt>
                <c:pt idx="5">
                  <c:v>83.631584220053199</c:v>
                </c:pt>
                <c:pt idx="6">
                  <c:v>85.071858282925305</c:v>
                </c:pt>
                <c:pt idx="7">
                  <c:v>84.9391477566666</c:v>
                </c:pt>
                <c:pt idx="8">
                  <c:v>84.733651018003002</c:v>
                </c:pt>
                <c:pt idx="9">
                  <c:v>88.174534773980994</c:v>
                </c:pt>
                <c:pt idx="10">
                  <c:v>91.132111424605498</c:v>
                </c:pt>
                <c:pt idx="11">
                  <c:v>92.494380588782207</c:v>
                </c:pt>
                <c:pt idx="12">
                  <c:v>93.805570183877407</c:v>
                </c:pt>
                <c:pt idx="13">
                  <c:v>93.325890678246694</c:v>
                </c:pt>
                <c:pt idx="14">
                  <c:v>93.396273620299596</c:v>
                </c:pt>
                <c:pt idx="15">
                  <c:v>94.611342756969094</c:v>
                </c:pt>
                <c:pt idx="16">
                  <c:v>94.811841043947794</c:v>
                </c:pt>
                <c:pt idx="17">
                  <c:v>95.235868902145498</c:v>
                </c:pt>
                <c:pt idx="18">
                  <c:v>97.552835463370499</c:v>
                </c:pt>
                <c:pt idx="19">
                  <c:v>100</c:v>
                </c:pt>
                <c:pt idx="20">
                  <c:v>100.61411080356901</c:v>
                </c:pt>
                <c:pt idx="21">
                  <c:v>102.303647214931</c:v>
                </c:pt>
                <c:pt idx="22">
                  <c:v>104.006002552354</c:v>
                </c:pt>
                <c:pt idx="23">
                  <c:v>103.34248863972201</c:v>
                </c:pt>
                <c:pt idx="24">
                  <c:v>103.659741018197</c:v>
                </c:pt>
                <c:pt idx="25">
                  <c:v>105.320377691432</c:v>
                </c:pt>
                <c:pt idx="26">
                  <c:v>109.215766378224</c:v>
                </c:pt>
                <c:pt idx="27">
                  <c:v>114.24951440486301</c:v>
                </c:pt>
                <c:pt idx="28">
                  <c:v>117.290825540932</c:v>
                </c:pt>
                <c:pt idx="29">
                  <c:v>121.40627896170901</c:v>
                </c:pt>
                <c:pt idx="30">
                  <c:v>125.388362768256</c:v>
                </c:pt>
                <c:pt idx="31">
                  <c:v>128.10990247958301</c:v>
                </c:pt>
                <c:pt idx="32">
                  <c:v>133.98268560379699</c:v>
                </c:pt>
                <c:pt idx="33">
                  <c:v>141.64554735312001</c:v>
                </c:pt>
                <c:pt idx="34">
                  <c:v>147.94464123248699</c:v>
                </c:pt>
                <c:pt idx="35">
                  <c:v>151.21942228082099</c:v>
                </c:pt>
                <c:pt idx="36">
                  <c:v>154.62375875660999</c:v>
                </c:pt>
                <c:pt idx="37">
                  <c:v>162.304894215167</c:v>
                </c:pt>
                <c:pt idx="38">
                  <c:v>168.95012533253799</c:v>
                </c:pt>
                <c:pt idx="39">
                  <c:v>172.06580916621201</c:v>
                </c:pt>
                <c:pt idx="40">
                  <c:v>173.84014664540601</c:v>
                </c:pt>
                <c:pt idx="41">
                  <c:v>174.82755664938699</c:v>
                </c:pt>
                <c:pt idx="42">
                  <c:v>175.89282118184499</c:v>
                </c:pt>
                <c:pt idx="43">
                  <c:v>177.11759004191001</c:v>
                </c:pt>
                <c:pt idx="44">
                  <c:v>178.95520049238499</c:v>
                </c:pt>
                <c:pt idx="45">
                  <c:v>182.74606661618901</c:v>
                </c:pt>
                <c:pt idx="46">
                  <c:v>187.21411819333201</c:v>
                </c:pt>
                <c:pt idx="47">
                  <c:v>186.020494665347</c:v>
                </c:pt>
                <c:pt idx="48">
                  <c:v>180.805137030922</c:v>
                </c:pt>
                <c:pt idx="49">
                  <c:v>177.032482693242</c:v>
                </c:pt>
                <c:pt idx="50">
                  <c:v>168.555239634933</c:v>
                </c:pt>
                <c:pt idx="51">
                  <c:v>157.324789025927</c:v>
                </c:pt>
                <c:pt idx="52">
                  <c:v>147.93898331705299</c:v>
                </c:pt>
                <c:pt idx="53">
                  <c:v>138.8920288841</c:v>
                </c:pt>
                <c:pt idx="54">
                  <c:v>132.136250083871</c:v>
                </c:pt>
                <c:pt idx="55">
                  <c:v>128.74316811562599</c:v>
                </c:pt>
                <c:pt idx="56">
                  <c:v>129.350853171506</c:v>
                </c:pt>
                <c:pt idx="57">
                  <c:v>130.26642134243599</c:v>
                </c:pt>
                <c:pt idx="58">
                  <c:v>129.36191201773599</c:v>
                </c:pt>
                <c:pt idx="59">
                  <c:v>130.50447148767</c:v>
                </c:pt>
                <c:pt idx="60">
                  <c:v>133.652738627632</c:v>
                </c:pt>
                <c:pt idx="61">
                  <c:v>135.447968953333</c:v>
                </c:pt>
                <c:pt idx="62">
                  <c:v>135.84838632539501</c:v>
                </c:pt>
                <c:pt idx="63">
                  <c:v>137.72476846416001</c:v>
                </c:pt>
                <c:pt idx="64">
                  <c:v>140.27009285627901</c:v>
                </c:pt>
                <c:pt idx="65">
                  <c:v>141.472406085459</c:v>
                </c:pt>
                <c:pt idx="66">
                  <c:v>142.51650539606999</c:v>
                </c:pt>
                <c:pt idx="67">
                  <c:v>142.383363098307</c:v>
                </c:pt>
                <c:pt idx="68">
                  <c:v>145.16903960826201</c:v>
                </c:pt>
                <c:pt idx="69">
                  <c:v>151.94273869084799</c:v>
                </c:pt>
                <c:pt idx="70">
                  <c:v>155.52754783976101</c:v>
                </c:pt>
                <c:pt idx="71">
                  <c:v>158.09874819572201</c:v>
                </c:pt>
                <c:pt idx="72">
                  <c:v>161.19808103188799</c:v>
                </c:pt>
                <c:pt idx="73">
                  <c:v>162.71777062023301</c:v>
                </c:pt>
                <c:pt idx="74">
                  <c:v>164.4838088775</c:v>
                </c:pt>
                <c:pt idx="75">
                  <c:v>168.58439117706601</c:v>
                </c:pt>
                <c:pt idx="76">
                  <c:v>174.43296772291001</c:v>
                </c:pt>
                <c:pt idx="77">
                  <c:v>177.423530280172</c:v>
                </c:pt>
                <c:pt idx="78">
                  <c:v>178.16793492198801</c:v>
                </c:pt>
                <c:pt idx="79">
                  <c:v>179.19116513665199</c:v>
                </c:pt>
                <c:pt idx="80">
                  <c:v>179.82944060243699</c:v>
                </c:pt>
                <c:pt idx="81">
                  <c:v>181.52969070656201</c:v>
                </c:pt>
                <c:pt idx="82">
                  <c:v>185.851858980396</c:v>
                </c:pt>
                <c:pt idx="83">
                  <c:v>190.538507089467</c:v>
                </c:pt>
                <c:pt idx="84">
                  <c:v>190.35951064717</c:v>
                </c:pt>
                <c:pt idx="85">
                  <c:v>188.21113028377101</c:v>
                </c:pt>
                <c:pt idx="86">
                  <c:v>187.958657612651</c:v>
                </c:pt>
                <c:pt idx="87">
                  <c:v>189.10118959750801</c:v>
                </c:pt>
                <c:pt idx="88">
                  <c:v>191.31280460089599</c:v>
                </c:pt>
                <c:pt idx="89">
                  <c:v>192.17697614548399</c:v>
                </c:pt>
                <c:pt idx="90">
                  <c:v>189.34557931554301</c:v>
                </c:pt>
                <c:pt idx="91">
                  <c:v>186.151201264283</c:v>
                </c:pt>
                <c:pt idx="92">
                  <c:v>187.40556204268799</c:v>
                </c:pt>
                <c:pt idx="93">
                  <c:v>189.89541706690099</c:v>
                </c:pt>
                <c:pt idx="94">
                  <c:v>190.08069787291799</c:v>
                </c:pt>
                <c:pt idx="95">
                  <c:v>190.18345235940399</c:v>
                </c:pt>
                <c:pt idx="96">
                  <c:v>190.733166602144</c:v>
                </c:pt>
                <c:pt idx="97">
                  <c:v>189.82097294730301</c:v>
                </c:pt>
                <c:pt idx="98">
                  <c:v>190.85402632055499</c:v>
                </c:pt>
                <c:pt idx="99">
                  <c:v>193.55539892156901</c:v>
                </c:pt>
                <c:pt idx="100">
                  <c:v>198.41726830154201</c:v>
                </c:pt>
                <c:pt idx="101">
                  <c:v>207.26093279008401</c:v>
                </c:pt>
                <c:pt idx="102">
                  <c:v>213.68511772929199</c:v>
                </c:pt>
                <c:pt idx="103">
                  <c:v>217.82344517386301</c:v>
                </c:pt>
                <c:pt idx="104">
                  <c:v>221.78889430160501</c:v>
                </c:pt>
                <c:pt idx="105">
                  <c:v>223.194530607361</c:v>
                </c:pt>
                <c:pt idx="106">
                  <c:v>223.70622592184</c:v>
                </c:pt>
                <c:pt idx="107">
                  <c:v>222.71505137942199</c:v>
                </c:pt>
                <c:pt idx="108">
                  <c:v>219.48755636628599</c:v>
                </c:pt>
                <c:pt idx="109">
                  <c:v>219.87786758948701</c:v>
                </c:pt>
                <c:pt idx="110">
                  <c:v>220.06251910670699</c:v>
                </c:pt>
                <c:pt idx="111">
                  <c:v>220.16392827738599</c:v>
                </c:pt>
                <c:pt idx="112">
                  <c:v>222.08785799380601</c:v>
                </c:pt>
                <c:pt idx="113">
                  <c:v>217.38502845461699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66-45BC-8115-904211FF2BA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PropertyType!$Z$7:$Z$120</c:f>
              <c:numCache>
                <c:formatCode>0</c:formatCode>
                <c:ptCount val="114"/>
                <c:pt idx="0">
                  <c:v>67.008395238786505</c:v>
                </c:pt>
                <c:pt idx="1">
                  <c:v>66.4680924934475</c:v>
                </c:pt>
                <c:pt idx="2">
                  <c:v>67.638149840393694</c:v>
                </c:pt>
                <c:pt idx="3">
                  <c:v>68.396597249461195</c:v>
                </c:pt>
                <c:pt idx="4">
                  <c:v>70.163094016456597</c:v>
                </c:pt>
                <c:pt idx="5">
                  <c:v>72.427120462786306</c:v>
                </c:pt>
                <c:pt idx="6">
                  <c:v>74.355915515372502</c:v>
                </c:pt>
                <c:pt idx="7">
                  <c:v>77.185703374945007</c:v>
                </c:pt>
                <c:pt idx="8">
                  <c:v>79.509847440060597</c:v>
                </c:pt>
                <c:pt idx="9">
                  <c:v>80.548653501556899</c:v>
                </c:pt>
                <c:pt idx="10">
                  <c:v>82.438773005546594</c:v>
                </c:pt>
                <c:pt idx="11">
                  <c:v>83.071450378556406</c:v>
                </c:pt>
                <c:pt idx="12">
                  <c:v>82.019380536504798</c:v>
                </c:pt>
                <c:pt idx="13">
                  <c:v>85.352354865743607</c:v>
                </c:pt>
                <c:pt idx="14">
                  <c:v>91.694621953205001</c:v>
                </c:pt>
                <c:pt idx="15">
                  <c:v>94.403296243516905</c:v>
                </c:pt>
                <c:pt idx="16">
                  <c:v>94.546511272623505</c:v>
                </c:pt>
                <c:pt idx="17">
                  <c:v>95.212782137317504</c:v>
                </c:pt>
                <c:pt idx="18">
                  <c:v>97.522456639416802</c:v>
                </c:pt>
                <c:pt idx="19">
                  <c:v>100</c:v>
                </c:pt>
                <c:pt idx="20">
                  <c:v>101.894831841898</c:v>
                </c:pt>
                <c:pt idx="21">
                  <c:v>103.82972680082</c:v>
                </c:pt>
                <c:pt idx="22">
                  <c:v>104.867768418754</c:v>
                </c:pt>
                <c:pt idx="23">
                  <c:v>106.451344398106</c:v>
                </c:pt>
                <c:pt idx="24">
                  <c:v>109.580135554225</c:v>
                </c:pt>
                <c:pt idx="25">
                  <c:v>111.299668556304</c:v>
                </c:pt>
                <c:pt idx="26">
                  <c:v>112.258641446026</c:v>
                </c:pt>
                <c:pt idx="27">
                  <c:v>115.563588264277</c:v>
                </c:pt>
                <c:pt idx="28">
                  <c:v>119.275937108555</c:v>
                </c:pt>
                <c:pt idx="29">
                  <c:v>121.68451418673899</c:v>
                </c:pt>
                <c:pt idx="30">
                  <c:v>123.155751010315</c:v>
                </c:pt>
                <c:pt idx="31">
                  <c:v>124.100085695015</c:v>
                </c:pt>
                <c:pt idx="32">
                  <c:v>126.05610632710101</c:v>
                </c:pt>
                <c:pt idx="33">
                  <c:v>130.981715497594</c:v>
                </c:pt>
                <c:pt idx="34">
                  <c:v>136.87704919575199</c:v>
                </c:pt>
                <c:pt idx="35">
                  <c:v>141.230703953074</c:v>
                </c:pt>
                <c:pt idx="36">
                  <c:v>145.23965350681601</c:v>
                </c:pt>
                <c:pt idx="37">
                  <c:v>151.742453621594</c:v>
                </c:pt>
                <c:pt idx="38">
                  <c:v>160.66890080927001</c:v>
                </c:pt>
                <c:pt idx="39">
                  <c:v>166.86630740986999</c:v>
                </c:pt>
                <c:pt idx="40">
                  <c:v>166.938360102415</c:v>
                </c:pt>
                <c:pt idx="41">
                  <c:v>164.56063286509701</c:v>
                </c:pt>
                <c:pt idx="42">
                  <c:v>168.88616121591301</c:v>
                </c:pt>
                <c:pt idx="43">
                  <c:v>177.217737028691</c:v>
                </c:pt>
                <c:pt idx="44">
                  <c:v>176.90549725882201</c:v>
                </c:pt>
                <c:pt idx="45">
                  <c:v>172.64362608115701</c:v>
                </c:pt>
                <c:pt idx="46">
                  <c:v>169.86036421488899</c:v>
                </c:pt>
                <c:pt idx="47">
                  <c:v>167.27547358615999</c:v>
                </c:pt>
                <c:pt idx="48">
                  <c:v>163.46835786882599</c:v>
                </c:pt>
                <c:pt idx="49">
                  <c:v>159.47694545665499</c:v>
                </c:pt>
                <c:pt idx="50">
                  <c:v>154.948198700294</c:v>
                </c:pt>
                <c:pt idx="51">
                  <c:v>146.81775339563501</c:v>
                </c:pt>
                <c:pt idx="52">
                  <c:v>135.98358898082199</c:v>
                </c:pt>
                <c:pt idx="53">
                  <c:v>126.474027336665</c:v>
                </c:pt>
                <c:pt idx="54">
                  <c:v>121.607116215657</c:v>
                </c:pt>
                <c:pt idx="55">
                  <c:v>119.636738378771</c:v>
                </c:pt>
                <c:pt idx="56">
                  <c:v>120.304274502455</c:v>
                </c:pt>
                <c:pt idx="57">
                  <c:v>126.498488034342</c:v>
                </c:pt>
                <c:pt idx="58">
                  <c:v>135.522120398053</c:v>
                </c:pt>
                <c:pt idx="59">
                  <c:v>140.237827861971</c:v>
                </c:pt>
                <c:pt idx="60">
                  <c:v>141.137101400668</c:v>
                </c:pt>
                <c:pt idx="61">
                  <c:v>143.73078558744101</c:v>
                </c:pt>
                <c:pt idx="62">
                  <c:v>149.59615765606199</c:v>
                </c:pt>
                <c:pt idx="63">
                  <c:v>152.69255567003</c:v>
                </c:pt>
                <c:pt idx="64">
                  <c:v>150.75288963307301</c:v>
                </c:pt>
                <c:pt idx="65">
                  <c:v>153.12306151019499</c:v>
                </c:pt>
                <c:pt idx="66">
                  <c:v>159.877186536366</c:v>
                </c:pt>
                <c:pt idx="67">
                  <c:v>164.040546316129</c:v>
                </c:pt>
                <c:pt idx="68">
                  <c:v>167.02279112278401</c:v>
                </c:pt>
                <c:pt idx="69">
                  <c:v>169.84664309825601</c:v>
                </c:pt>
                <c:pt idx="70">
                  <c:v>173.80646969362701</c:v>
                </c:pt>
                <c:pt idx="71">
                  <c:v>179.01733382462399</c:v>
                </c:pt>
                <c:pt idx="72">
                  <c:v>177.35617927575899</c:v>
                </c:pt>
                <c:pt idx="73">
                  <c:v>176.56392184002399</c:v>
                </c:pt>
                <c:pt idx="74">
                  <c:v>186.64535299170501</c:v>
                </c:pt>
                <c:pt idx="75">
                  <c:v>195.796384049647</c:v>
                </c:pt>
                <c:pt idx="76">
                  <c:v>200.45670434798899</c:v>
                </c:pt>
                <c:pt idx="77">
                  <c:v>205.87652793078399</c:v>
                </c:pt>
                <c:pt idx="78">
                  <c:v>209.24628944652599</c:v>
                </c:pt>
                <c:pt idx="79">
                  <c:v>212.47850802038201</c:v>
                </c:pt>
                <c:pt idx="80">
                  <c:v>217.59913703778199</c:v>
                </c:pt>
                <c:pt idx="81">
                  <c:v>222.600042342385</c:v>
                </c:pt>
                <c:pt idx="82">
                  <c:v>226.93089662671599</c:v>
                </c:pt>
                <c:pt idx="83">
                  <c:v>229.180638442038</c:v>
                </c:pt>
                <c:pt idx="84">
                  <c:v>230.77764736276299</c:v>
                </c:pt>
                <c:pt idx="85">
                  <c:v>235.0177470118</c:v>
                </c:pt>
                <c:pt idx="86">
                  <c:v>240.70288888688</c:v>
                </c:pt>
                <c:pt idx="87">
                  <c:v>245.98901306394799</c:v>
                </c:pt>
                <c:pt idx="88">
                  <c:v>250.272924235441</c:v>
                </c:pt>
                <c:pt idx="89">
                  <c:v>254.62026762855899</c:v>
                </c:pt>
                <c:pt idx="90">
                  <c:v>258.90556091452203</c:v>
                </c:pt>
                <c:pt idx="91">
                  <c:v>261.15559085254699</c:v>
                </c:pt>
                <c:pt idx="92">
                  <c:v>265.57844389348099</c:v>
                </c:pt>
                <c:pt idx="93">
                  <c:v>271.77102607050699</c:v>
                </c:pt>
                <c:pt idx="94">
                  <c:v>276.74526640484402</c:v>
                </c:pt>
                <c:pt idx="95">
                  <c:v>282.20406146525397</c:v>
                </c:pt>
                <c:pt idx="96">
                  <c:v>285.695215822178</c:v>
                </c:pt>
                <c:pt idx="97">
                  <c:v>291.392094957756</c:v>
                </c:pt>
                <c:pt idx="98">
                  <c:v>300.19464970001201</c:v>
                </c:pt>
                <c:pt idx="99">
                  <c:v>305.90732455263799</c:v>
                </c:pt>
                <c:pt idx="100">
                  <c:v>315.52390468496202</c:v>
                </c:pt>
                <c:pt idx="101">
                  <c:v>334.67998479906998</c:v>
                </c:pt>
                <c:pt idx="102">
                  <c:v>359.75989099525498</c:v>
                </c:pt>
                <c:pt idx="103">
                  <c:v>380.05731547603199</c:v>
                </c:pt>
                <c:pt idx="104">
                  <c:v>396.63175549257699</c:v>
                </c:pt>
                <c:pt idx="105">
                  <c:v>413.268014045276</c:v>
                </c:pt>
                <c:pt idx="106">
                  <c:v>406.94584563649101</c:v>
                </c:pt>
                <c:pt idx="107">
                  <c:v>379.99245870882697</c:v>
                </c:pt>
                <c:pt idx="108">
                  <c:v>354.82301774396097</c:v>
                </c:pt>
                <c:pt idx="109">
                  <c:v>340.77514030683102</c:v>
                </c:pt>
                <c:pt idx="110">
                  <c:v>337.49573982906998</c:v>
                </c:pt>
                <c:pt idx="111">
                  <c:v>330.321334471569</c:v>
                </c:pt>
                <c:pt idx="112">
                  <c:v>319.59185255475802</c:v>
                </c:pt>
                <c:pt idx="113">
                  <c:v>316.38459319917399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66-45BC-8115-904211FF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4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PropertyType!$AA$7:$AA$120</c:f>
              <c:numCache>
                <c:formatCode>General</c:formatCode>
                <c:ptCount val="114"/>
                <c:pt idx="4" formatCode="0%">
                  <c:v>0.12464547388146641</c:v>
                </c:pt>
                <c:pt idx="5" formatCode="0%">
                  <c:v>0.11787071666319049</c:v>
                </c:pt>
                <c:pt idx="6" formatCode="0%">
                  <c:v>0.13596731098075288</c:v>
                </c:pt>
                <c:pt idx="7" formatCode="0%">
                  <c:v>0.18385039952535687</c:v>
                </c:pt>
                <c:pt idx="8" formatCode="0%">
                  <c:v>0.18323673068617641</c:v>
                </c:pt>
                <c:pt idx="9" formatCode="0%">
                  <c:v>0.12655731529228631</c:v>
                </c:pt>
                <c:pt idx="10" formatCode="0%">
                  <c:v>7.3023839436460625E-2</c:v>
                </c:pt>
                <c:pt idx="11" formatCode="0%">
                  <c:v>6.7717906356729474E-2</c:v>
                </c:pt>
                <c:pt idx="12" formatCode="0%">
                  <c:v>9.8702575889113131E-2</c:v>
                </c:pt>
                <c:pt idx="13" formatCode="0%">
                  <c:v>0.14105028290160027</c:v>
                </c:pt>
                <c:pt idx="14" formatCode="0%">
                  <c:v>0.13192701052541955</c:v>
                </c:pt>
                <c:pt idx="15" formatCode="0%">
                  <c:v>9.3963993466093632E-2</c:v>
                </c:pt>
                <c:pt idx="16" formatCode="0%">
                  <c:v>8.8669553405971824E-2</c:v>
                </c:pt>
                <c:pt idx="17" formatCode="0%">
                  <c:v>0.10300570692173228</c:v>
                </c:pt>
                <c:pt idx="18" formatCode="0%">
                  <c:v>0.1162263546478437</c:v>
                </c:pt>
                <c:pt idx="19" formatCode="0%">
                  <c:v>0.10585690818395666</c:v>
                </c:pt>
                <c:pt idx="20" formatCode="0%">
                  <c:v>7.5238965087780274E-2</c:v>
                </c:pt>
                <c:pt idx="21" formatCode="0%">
                  <c:v>3.850516865468312E-2</c:v>
                </c:pt>
                <c:pt idx="22" formatCode="0%">
                  <c:v>1.9867419177181933E-2</c:v>
                </c:pt>
                <c:pt idx="23" formatCode="0%">
                  <c:v>2.5337653934400128E-2</c:v>
                </c:pt>
                <c:pt idx="24" formatCode="0%">
                  <c:v>3.3490277922676448E-2</c:v>
                </c:pt>
                <c:pt idx="25" formatCode="0%">
                  <c:v>3.7369192694913567E-2</c:v>
                </c:pt>
                <c:pt idx="26" formatCode="0%">
                  <c:v>5.0907613550548403E-2</c:v>
                </c:pt>
                <c:pt idx="27" formatCode="0%">
                  <c:v>6.9986978366631813E-2</c:v>
                </c:pt>
                <c:pt idx="28" formatCode="0%">
                  <c:v>8.5363898588405318E-2</c:v>
                </c:pt>
                <c:pt idx="29" formatCode="0%">
                  <c:v>9.1951246721749591E-2</c:v>
                </c:pt>
                <c:pt idx="30" formatCode="0%">
                  <c:v>9.0862052666922377E-2</c:v>
                </c:pt>
                <c:pt idx="31" formatCode="0%">
                  <c:v>9.9488838574802729E-2</c:v>
                </c:pt>
                <c:pt idx="32" formatCode="0%">
                  <c:v>0.11151039870697566</c:v>
                </c:pt>
                <c:pt idx="33" formatCode="0%">
                  <c:v>0.11798547437075357</c:v>
                </c:pt>
                <c:pt idx="34" formatCode="0%">
                  <c:v>0.13450903860671493</c:v>
                </c:pt>
                <c:pt idx="35" formatCode="0%">
                  <c:v>0.15068625276090541</c:v>
                </c:pt>
                <c:pt idx="36" formatCode="0%">
                  <c:v>0.15518358929668219</c:v>
                </c:pt>
                <c:pt idx="37" formatCode="0%">
                  <c:v>0.16443902984700443</c:v>
                </c:pt>
                <c:pt idx="38" formatCode="0%">
                  <c:v>0.16092713395095282</c:v>
                </c:pt>
                <c:pt idx="39" formatCode="0%">
                  <c:v>0.14254837517548258</c:v>
                </c:pt>
                <c:pt idx="40" formatCode="0%">
                  <c:v>0.12226124716560438</c:v>
                </c:pt>
                <c:pt idx="41" formatCode="0%">
                  <c:v>9.7015691702383666E-2</c:v>
                </c:pt>
                <c:pt idx="42" formatCode="0%">
                  <c:v>6.5135458827482839E-2</c:v>
                </c:pt>
                <c:pt idx="43" formatCode="0%">
                  <c:v>3.9533059269619919E-2</c:v>
                </c:pt>
                <c:pt idx="44" formatCode="0%">
                  <c:v>3.9597839546692049E-2</c:v>
                </c:pt>
                <c:pt idx="45" formatCode="0%">
                  <c:v>5.5548576747387557E-2</c:v>
                </c:pt>
                <c:pt idx="46" formatCode="0%">
                  <c:v>4.1385449633279947E-2</c:v>
                </c:pt>
                <c:pt idx="47" formatCode="0%">
                  <c:v>7.5754947543629214E-3</c:v>
                </c:pt>
                <c:pt idx="48" formatCode="0%">
                  <c:v>-2.5608744710403419E-2</c:v>
                </c:pt>
                <c:pt idx="49" formatCode="0%">
                  <c:v>-6.8422778743624346E-2</c:v>
                </c:pt>
                <c:pt idx="50" formatCode="0%">
                  <c:v>-0.10790442344764073</c:v>
                </c:pt>
                <c:pt idx="51" formatCode="0%">
                  <c:v>-0.14262228705911006</c:v>
                </c:pt>
                <c:pt idx="52" formatCode="0%">
                  <c:v>-0.19860432682330953</c:v>
                </c:pt>
                <c:pt idx="53" formatCode="0%">
                  <c:v>-0.25529639510086688</c:v>
                </c:pt>
                <c:pt idx="54" formatCode="0%">
                  <c:v>-0.22145626734645185</c:v>
                </c:pt>
                <c:pt idx="55" formatCode="0%">
                  <c:v>-0.14245232243247141</c:v>
                </c:pt>
                <c:pt idx="56" formatCode="0%">
                  <c:v>-0.10002477354640915</c:v>
                </c:pt>
                <c:pt idx="57" formatCode="0%">
                  <c:v>-6.9885768027855288E-2</c:v>
                </c:pt>
                <c:pt idx="58" formatCode="0%">
                  <c:v>-7.9618995123695635E-2</c:v>
                </c:pt>
                <c:pt idx="59" formatCode="0%">
                  <c:v>-0.10908876539671519</c:v>
                </c:pt>
                <c:pt idx="60" formatCode="0%">
                  <c:v>-9.6689014697754816E-2</c:v>
                </c:pt>
                <c:pt idx="61" formatCode="0%">
                  <c:v>-4.0210876542039697E-2</c:v>
                </c:pt>
                <c:pt idx="62" formatCode="0%">
                  <c:v>-5.7508763400652141E-3</c:v>
                </c:pt>
                <c:pt idx="63" formatCode="0%">
                  <c:v>-3.7804415480645615E-3</c:v>
                </c:pt>
                <c:pt idx="64" formatCode="0%">
                  <c:v>6.7449859822188429E-4</c:v>
                </c:pt>
                <c:pt idx="65" formatCode="0%">
                  <c:v>-9.2183650444546128E-3</c:v>
                </c:pt>
                <c:pt idx="66" formatCode="0%">
                  <c:v>2.725872257759665E-3</c:v>
                </c:pt>
                <c:pt idx="67" formatCode="0%">
                  <c:v>4.1649822589223895E-2</c:v>
                </c:pt>
                <c:pt idx="68" formatCode="0%">
                  <c:v>7.0181369351333567E-2</c:v>
                </c:pt>
                <c:pt idx="69" formatCode="0%">
                  <c:v>8.4354470759070432E-2</c:v>
                </c:pt>
                <c:pt idx="70" formatCode="0%">
                  <c:v>7.867651509606155E-2</c:v>
                </c:pt>
                <c:pt idx="71" formatCode="0%">
                  <c:v>7.4271598426190577E-2</c:v>
                </c:pt>
                <c:pt idx="72" formatCode="0%">
                  <c:v>9.2508716695998583E-2</c:v>
                </c:pt>
                <c:pt idx="73" formatCode="0%">
                  <c:v>0.12272789430760978</c:v>
                </c:pt>
                <c:pt idx="74" formatCode="0%">
                  <c:v>0.11835161777379266</c:v>
                </c:pt>
                <c:pt idx="75" formatCode="0%">
                  <c:v>9.9069188700513289E-2</c:v>
                </c:pt>
                <c:pt idx="76" formatCode="0%">
                  <c:v>9.869530404545257E-2</c:v>
                </c:pt>
                <c:pt idx="77" formatCode="0%">
                  <c:v>9.1395826309385475E-2</c:v>
                </c:pt>
                <c:pt idx="78" formatCode="0%">
                  <c:v>7.6309777697993075E-2</c:v>
                </c:pt>
                <c:pt idx="79" formatCode="0%">
                  <c:v>6.4284883828026107E-2</c:v>
                </c:pt>
                <c:pt idx="80" formatCode="0%">
                  <c:v>5.0640553118327603E-2</c:v>
                </c:pt>
                <c:pt idx="81" formatCode="0%">
                  <c:v>4.1330230468401785E-2</c:v>
                </c:pt>
                <c:pt idx="82" formatCode="0%">
                  <c:v>6.7408993869218392E-2</c:v>
                </c:pt>
                <c:pt idx="83" formatCode="0%">
                  <c:v>0.10089056927037454</c:v>
                </c:pt>
                <c:pt idx="84" formatCode="0%">
                  <c:v>0.11937326432175777</c:v>
                </c:pt>
                <c:pt idx="85" formatCode="0%">
                  <c:v>0.13117000546539104</c:v>
                </c:pt>
                <c:pt idx="86" formatCode="0%">
                  <c:v>0.10163347686070145</c:v>
                </c:pt>
                <c:pt idx="87" formatCode="0%">
                  <c:v>7.0162194748962792E-2</c:v>
                </c:pt>
                <c:pt idx="88" formatCode="0%">
                  <c:v>6.2599353684924752E-2</c:v>
                </c:pt>
                <c:pt idx="89" formatCode="0%">
                  <c:v>5.80218237948944E-2</c:v>
                </c:pt>
                <c:pt idx="90" formatCode="0%">
                  <c:v>6.7181392688904884E-2</c:v>
                </c:pt>
                <c:pt idx="91" formatCode="0%">
                  <c:v>7.3392065690871533E-2</c:v>
                </c:pt>
                <c:pt idx="92" formatCode="0%">
                  <c:v>5.6331092317452258E-2</c:v>
                </c:pt>
                <c:pt idx="93" formatCode="0%">
                  <c:v>3.4877217635492563E-2</c:v>
                </c:pt>
                <c:pt idx="94" formatCode="0%">
                  <c:v>3.4326032957140429E-2</c:v>
                </c:pt>
                <c:pt idx="95" formatCode="0%">
                  <c:v>4.0361166014526884E-2</c:v>
                </c:pt>
                <c:pt idx="96" formatCode="0%">
                  <c:v>3.0840375926884711E-2</c:v>
                </c:pt>
                <c:pt idx="97" formatCode="0%">
                  <c:v>1.3072590967226017E-2</c:v>
                </c:pt>
                <c:pt idx="98" formatCode="0%">
                  <c:v>2.8605613699886012E-2</c:v>
                </c:pt>
                <c:pt idx="99" formatCode="0%">
                  <c:v>5.4671041528315145E-2</c:v>
                </c:pt>
                <c:pt idx="100" formatCode="0%">
                  <c:v>6.2496418724413694E-2</c:v>
                </c:pt>
                <c:pt idx="101" formatCode="0%">
                  <c:v>0.10037038211004812</c:v>
                </c:pt>
                <c:pt idx="102" formatCode="0%">
                  <c:v>0.12663096185080946</c:v>
                </c:pt>
                <c:pt idx="103" formatCode="0%">
                  <c:v>0.11855776844998522</c:v>
                </c:pt>
                <c:pt idx="104" formatCode="0%">
                  <c:v>0.13371746968500675</c:v>
                </c:pt>
                <c:pt idx="105" formatCode="0%">
                  <c:v>0.15042482610411101</c:v>
                </c:pt>
                <c:pt idx="106" formatCode="0%">
                  <c:v>8.8875160906178197E-2</c:v>
                </c:pt>
                <c:pt idx="107" formatCode="0%">
                  <c:v>2.0958198626626734E-2</c:v>
                </c:pt>
                <c:pt idx="108" formatCode="0%">
                  <c:v>-7.2203660327117003E-3</c:v>
                </c:pt>
                <c:pt idx="109" formatCode="0%">
                  <c:v>-3.5483393655589834E-2</c:v>
                </c:pt>
                <c:pt idx="110" formatCode="0%">
                  <c:v>-4.2284392721833375E-2</c:v>
                </c:pt>
                <c:pt idx="111" formatCode="0%">
                  <c:v>-3.0788626919903694E-2</c:v>
                </c:pt>
                <c:pt idx="112" formatCode="0%">
                  <c:v>-2.3643252792853287E-2</c:v>
                </c:pt>
                <c:pt idx="113" formatCode="0%">
                  <c:v>-4.9875306914182405E-2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PropertyType!$AB$7:$AB$120</c:f>
              <c:numCache>
                <c:formatCode>General</c:formatCode>
                <c:ptCount val="114"/>
                <c:pt idx="4" formatCode="0%">
                  <c:v>3.5305240411828809E-2</c:v>
                </c:pt>
                <c:pt idx="5" formatCode="0%">
                  <c:v>4.4913981881999465E-2</c:v>
                </c:pt>
                <c:pt idx="6" formatCode="0%">
                  <c:v>8.0116176398483452E-2</c:v>
                </c:pt>
                <c:pt idx="7" formatCode="0%">
                  <c:v>0.12527973864815567</c:v>
                </c:pt>
                <c:pt idx="8" formatCode="0%">
                  <c:v>0.12679570651781491</c:v>
                </c:pt>
                <c:pt idx="9" formatCode="0%">
                  <c:v>8.48699573213616E-2</c:v>
                </c:pt>
                <c:pt idx="10" formatCode="0%">
                  <c:v>5.1033197410777831E-2</c:v>
                </c:pt>
                <c:pt idx="11" formatCode="0%">
                  <c:v>6.0862332821670195E-2</c:v>
                </c:pt>
                <c:pt idx="12" formatCode="0%">
                  <c:v>9.2966520562560939E-2</c:v>
                </c:pt>
                <c:pt idx="13" formatCode="0%">
                  <c:v>0.10128593666611985</c:v>
                </c:pt>
                <c:pt idx="14" formatCode="0%">
                  <c:v>8.24697662315661E-2</c:v>
                </c:pt>
                <c:pt idx="15" formatCode="0%">
                  <c:v>7.8837399275017983E-2</c:v>
                </c:pt>
                <c:pt idx="16" formatCode="0%">
                  <c:v>9.119189971338737E-2</c:v>
                </c:pt>
                <c:pt idx="17" formatCode="0%">
                  <c:v>0.11977332580574052</c:v>
                </c:pt>
                <c:pt idx="18" formatCode="0%">
                  <c:v>0.13067717540440849</c:v>
                </c:pt>
                <c:pt idx="19" formatCode="0%">
                  <c:v>0.10171051073927218</c:v>
                </c:pt>
                <c:pt idx="20" formatCode="0%">
                  <c:v>7.3517199944045819E-2</c:v>
                </c:pt>
                <c:pt idx="21" formatCode="0%">
                  <c:v>4.8875110571565239E-2</c:v>
                </c:pt>
                <c:pt idx="22" formatCode="0%">
                  <c:v>3.0037104143510129E-2</c:v>
                </c:pt>
                <c:pt idx="23" formatCode="0%">
                  <c:v>2.5473171450639986E-2</c:v>
                </c:pt>
                <c:pt idx="24" formatCode="0%">
                  <c:v>2.4228044037162499E-2</c:v>
                </c:pt>
                <c:pt idx="25" formatCode="0%">
                  <c:v>4.2253028919261748E-2</c:v>
                </c:pt>
                <c:pt idx="26" formatCode="0%">
                  <c:v>7.974666693376653E-2</c:v>
                </c:pt>
                <c:pt idx="27" formatCode="0%">
                  <c:v>9.1415138125661155E-2</c:v>
                </c:pt>
                <c:pt idx="28" formatCode="0%">
                  <c:v>7.8800625787779799E-2</c:v>
                </c:pt>
                <c:pt idx="29" formatCode="0%">
                  <c:v>6.0550923478242868E-2</c:v>
                </c:pt>
                <c:pt idx="30" formatCode="0%">
                  <c:v>5.4653333040679986E-2</c:v>
                </c:pt>
                <c:pt idx="31" formatCode="0%">
                  <c:v>7.8500402414223958E-2</c:v>
                </c:pt>
                <c:pt idx="32" formatCode="0%">
                  <c:v>0.13132342615160653</c:v>
                </c:pt>
                <c:pt idx="33" formatCode="0%">
                  <c:v>0.17843131441256954</c:v>
                </c:pt>
                <c:pt idx="34" formatCode="0%">
                  <c:v>0.15709520048078618</c:v>
                </c:pt>
                <c:pt idx="35" formatCode="0%">
                  <c:v>0.12606885336763285</c:v>
                </c:pt>
                <c:pt idx="36" formatCode="0%">
                  <c:v>0.13360430019241587</c:v>
                </c:pt>
                <c:pt idx="37" formatCode="0%">
                  <c:v>0.14331846968476092</c:v>
                </c:pt>
                <c:pt idx="38" formatCode="0%">
                  <c:v>0.15723617953755631</c:v>
                </c:pt>
                <c:pt idx="39" formatCode="0%">
                  <c:v>0.16407330026547662</c:v>
                </c:pt>
                <c:pt idx="40" formatCode="0%">
                  <c:v>0.13492832803334487</c:v>
                </c:pt>
                <c:pt idx="41" formatCode="0%">
                  <c:v>9.8641255173683051E-2</c:v>
                </c:pt>
                <c:pt idx="42" formatCode="0%">
                  <c:v>9.5204104528089584E-2</c:v>
                </c:pt>
                <c:pt idx="43" formatCode="0%">
                  <c:v>9.4468892863210918E-2</c:v>
                </c:pt>
                <c:pt idx="44" formatCode="0%">
                  <c:v>7.5706794944464306E-2</c:v>
                </c:pt>
                <c:pt idx="45" formatCode="0%">
                  <c:v>6.2441229181579905E-2</c:v>
                </c:pt>
                <c:pt idx="46" formatCode="0%">
                  <c:v>4.4370289834353871E-2</c:v>
                </c:pt>
                <c:pt idx="47" formatCode="0%">
                  <c:v>1.360502292408583E-2</c:v>
                </c:pt>
                <c:pt idx="48" formatCode="0%">
                  <c:v>-1.6385006850829664E-2</c:v>
                </c:pt>
                <c:pt idx="49" formatCode="0%">
                  <c:v>-3.698313328778069E-2</c:v>
                </c:pt>
                <c:pt idx="50" formatCode="0%">
                  <c:v>-7.1751223270430264E-2</c:v>
                </c:pt>
                <c:pt idx="51" formatCode="0%">
                  <c:v>-0.11933120306911649</c:v>
                </c:pt>
                <c:pt idx="52" formatCode="0%">
                  <c:v>-0.17171387772414393</c:v>
                </c:pt>
                <c:pt idx="53" formatCode="0%">
                  <c:v>-0.2113845291466524</c:v>
                </c:pt>
                <c:pt idx="54" formatCode="0%">
                  <c:v>-0.19861078916936836</c:v>
                </c:pt>
                <c:pt idx="55" formatCode="0%">
                  <c:v>-0.16046124471220558</c:v>
                </c:pt>
                <c:pt idx="56" formatCode="0%">
                  <c:v>-0.107192748321844</c:v>
                </c:pt>
                <c:pt idx="57" formatCode="0%">
                  <c:v>-4.915289868943562E-2</c:v>
                </c:pt>
                <c:pt idx="58" formatCode="0%">
                  <c:v>-5.7412252414113407E-2</c:v>
                </c:pt>
                <c:pt idx="59" formatCode="0%">
                  <c:v>-8.7469823214803455E-2</c:v>
                </c:pt>
                <c:pt idx="60" formatCode="0%">
                  <c:v>-7.3104393208450302E-2</c:v>
                </c:pt>
                <c:pt idx="61" formatCode="0%">
                  <c:v>-4.2878649414081926E-2</c:v>
                </c:pt>
                <c:pt idx="62" formatCode="0%">
                  <c:v>-1.7926882958859469E-2</c:v>
                </c:pt>
                <c:pt idx="63" formatCode="0%">
                  <c:v>3.1374034913400628E-3</c:v>
                </c:pt>
                <c:pt idx="64" formatCode="0%">
                  <c:v>2.4800616003939346E-4</c:v>
                </c:pt>
                <c:pt idx="65" formatCode="0%">
                  <c:v>-2.3762504401912299E-2</c:v>
                </c:pt>
                <c:pt idx="66" formatCode="0%">
                  <c:v>4.1994573829540194E-3</c:v>
                </c:pt>
                <c:pt idx="67" formatCode="0%">
                  <c:v>4.9112824559295554E-2</c:v>
                </c:pt>
                <c:pt idx="68" formatCode="0%">
                  <c:v>5.7222044104348724E-2</c:v>
                </c:pt>
                <c:pt idx="69" formatCode="0%">
                  <c:v>7.0152279455152788E-2</c:v>
                </c:pt>
                <c:pt idx="70" formatCode="0%">
                  <c:v>7.8359432610204616E-2</c:v>
                </c:pt>
                <c:pt idx="71" formatCode="0%">
                  <c:v>8.7812473292361526E-2</c:v>
                </c:pt>
                <c:pt idx="72" formatCode="0%">
                  <c:v>0.11719959377268507</c:v>
                </c:pt>
                <c:pt idx="73" formatCode="0%">
                  <c:v>0.13780373934263923</c:v>
                </c:pt>
                <c:pt idx="74" formatCode="0%">
                  <c:v>0.12764625248008254</c:v>
                </c:pt>
                <c:pt idx="75" formatCode="0%">
                  <c:v>0.11517140271232762</c:v>
                </c:pt>
                <c:pt idx="76" formatCode="0%">
                  <c:v>0.10864001166089787</c:v>
                </c:pt>
                <c:pt idx="77" formatCode="0%">
                  <c:v>0.10354231662159763</c:v>
                </c:pt>
                <c:pt idx="78" formatCode="0%">
                  <c:v>9.270713862095592E-2</c:v>
                </c:pt>
                <c:pt idx="79" formatCode="0%">
                  <c:v>8.0478159807336525E-2</c:v>
                </c:pt>
                <c:pt idx="80" formatCode="0%">
                  <c:v>8.912516620382438E-2</c:v>
                </c:pt>
                <c:pt idx="81" formatCode="0%">
                  <c:v>0.10464898420941826</c:v>
                </c:pt>
                <c:pt idx="82" formatCode="0%">
                  <c:v>0.10497501690546396</c:v>
                </c:pt>
                <c:pt idx="83" formatCode="0%">
                  <c:v>0.10392125477159309</c:v>
                </c:pt>
                <c:pt idx="84" formatCode="0%">
                  <c:v>0.12844521966725786</c:v>
                </c:pt>
                <c:pt idx="85" formatCode="0%">
                  <c:v>0.16517793800256464</c:v>
                </c:pt>
                <c:pt idx="86" formatCode="0%">
                  <c:v>0.17346437368657575</c:v>
                </c:pt>
                <c:pt idx="87" formatCode="0%">
                  <c:v>0.15532559608506324</c:v>
                </c:pt>
                <c:pt idx="88" formatCode="0%">
                  <c:v>0.10845935931093065</c:v>
                </c:pt>
                <c:pt idx="89" formatCode="0%">
                  <c:v>4.5826028116017214E-2</c:v>
                </c:pt>
                <c:pt idx="90" formatCode="0%">
                  <c:v>5.0135031261939966E-2</c:v>
                </c:pt>
                <c:pt idx="91" formatCode="0%">
                  <c:v>9.2640122636208799E-2</c:v>
                </c:pt>
                <c:pt idx="92" formatCode="0%">
                  <c:v>9.7541788303421306E-2</c:v>
                </c:pt>
                <c:pt idx="93" formatCode="0%">
                  <c:v>8.0486493835397077E-2</c:v>
                </c:pt>
                <c:pt idx="94" formatCode="0%">
                  <c:v>6.7455737753958189E-2</c:v>
                </c:pt>
                <c:pt idx="95" formatCode="0%">
                  <c:v>6.6408573421117278E-2</c:v>
                </c:pt>
                <c:pt idx="96" formatCode="0%">
                  <c:v>6.9760172827711742E-2</c:v>
                </c:pt>
                <c:pt idx="97" formatCode="0%">
                  <c:v>7.5349258705243782E-2</c:v>
                </c:pt>
                <c:pt idx="98" formatCode="0%">
                  <c:v>9.2900449152311326E-2</c:v>
                </c:pt>
                <c:pt idx="99" formatCode="0%">
                  <c:v>0.1127993473193809</c:v>
                </c:pt>
                <c:pt idx="100" formatCode="0%">
                  <c:v>0.13181325608103944</c:v>
                </c:pt>
                <c:pt idx="101" formatCode="0%">
                  <c:v>0.17043685292259192</c:v>
                </c:pt>
                <c:pt idx="102" formatCode="0%">
                  <c:v>0.19113870973706826</c:v>
                </c:pt>
                <c:pt idx="103" formatCode="0%">
                  <c:v>0.18652141362055463</c:v>
                </c:pt>
                <c:pt idx="104" formatCode="0%">
                  <c:v>0.21450237406144401</c:v>
                </c:pt>
                <c:pt idx="105" formatCode="0%">
                  <c:v>0.25325480095326736</c:v>
                </c:pt>
                <c:pt idx="106" formatCode="0%">
                  <c:v>0.20974248025321063</c:v>
                </c:pt>
                <c:pt idx="107" formatCode="0%">
                  <c:v>0.14461005409354311</c:v>
                </c:pt>
                <c:pt idx="108" formatCode="0%">
                  <c:v>9.9517227875522973E-2</c:v>
                </c:pt>
                <c:pt idx="109" formatCode="0%">
                  <c:v>4.7706960736141779E-2</c:v>
                </c:pt>
                <c:pt idx="110" formatCode="0%">
                  <c:v>5.6925718016291427E-2</c:v>
                </c:pt>
                <c:pt idx="111" formatCode="0%">
                  <c:v>8.3099091556383398E-2</c:v>
                </c:pt>
                <c:pt idx="112" formatCode="0%">
                  <c:v>4.8986617307707814E-2</c:v>
                </c:pt>
                <c:pt idx="113" formatCode="0%">
                  <c:v>1.1631154209449823E-2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PropertyType!$AC$7:$AC$120</c:f>
              <c:numCache>
                <c:formatCode>General</c:formatCode>
                <c:ptCount val="114"/>
                <c:pt idx="4" formatCode="0%">
                  <c:v>0.10616562452281864</c:v>
                </c:pt>
                <c:pt idx="5" formatCode="0%">
                  <c:v>0.13649883893115966</c:v>
                </c:pt>
                <c:pt idx="6" formatCode="0%">
                  <c:v>0.13971412556375462</c:v>
                </c:pt>
                <c:pt idx="7" formatCode="0%">
                  <c:v>0.10869487803841316</c:v>
                </c:pt>
                <c:pt idx="8" formatCode="0%">
                  <c:v>9.3749131654392803E-2</c:v>
                </c:pt>
                <c:pt idx="9" formatCode="0%">
                  <c:v>9.5596260710001602E-2</c:v>
                </c:pt>
                <c:pt idx="10" formatCode="0%">
                  <c:v>6.8379740869793704E-2</c:v>
                </c:pt>
                <c:pt idx="11" formatCode="0%">
                  <c:v>4.1984871958601344E-2</c:v>
                </c:pt>
                <c:pt idx="12" formatCode="0%">
                  <c:v>5.4579168639239839E-2</c:v>
                </c:pt>
                <c:pt idx="13" formatCode="0%">
                  <c:v>8.0589598324353195E-2</c:v>
                </c:pt>
                <c:pt idx="14" formatCode="0%">
                  <c:v>0.10622671585718702</c:v>
                </c:pt>
                <c:pt idx="15" formatCode="0%">
                  <c:v>0.11096147620347008</c:v>
                </c:pt>
                <c:pt idx="16" formatCode="0%">
                  <c:v>9.3309204704031368E-2</c:v>
                </c:pt>
                <c:pt idx="17" formatCode="0%">
                  <c:v>7.1043373511328722E-2</c:v>
                </c:pt>
                <c:pt idx="18" formatCode="0%">
                  <c:v>5.3666666025892429E-2</c:v>
                </c:pt>
                <c:pt idx="19" formatCode="0%">
                  <c:v>5.3859032310761057E-2</c:v>
                </c:pt>
                <c:pt idx="20" formatCode="0%">
                  <c:v>6.5169987746072522E-2</c:v>
                </c:pt>
                <c:pt idx="21" formatCode="0%">
                  <c:v>7.6056841342271309E-2</c:v>
                </c:pt>
                <c:pt idx="22" formatCode="0%">
                  <c:v>8.5092987520370755E-2</c:v>
                </c:pt>
                <c:pt idx="23" formatCode="0%">
                  <c:v>8.4239036425080016E-2</c:v>
                </c:pt>
                <c:pt idx="24" formatCode="0%">
                  <c:v>7.2900457048158618E-2</c:v>
                </c:pt>
                <c:pt idx="25" formatCode="0%">
                  <c:v>6.5611229543982574E-2</c:v>
                </c:pt>
                <c:pt idx="26" formatCode="0%">
                  <c:v>8.4007594759418769E-2</c:v>
                </c:pt>
                <c:pt idx="27" formatCode="0%">
                  <c:v>0.11404458775960546</c:v>
                </c:pt>
                <c:pt idx="28" formatCode="0%">
                  <c:v>0.13974567303226837</c:v>
                </c:pt>
                <c:pt idx="29" formatCode="0%">
                  <c:v>0.14970764141130877</c:v>
                </c:pt>
                <c:pt idx="30" formatCode="0%">
                  <c:v>0.13874048088667079</c:v>
                </c:pt>
                <c:pt idx="31" formatCode="0%">
                  <c:v>0.14165082179422739</c:v>
                </c:pt>
                <c:pt idx="32" formatCode="0%">
                  <c:v>0.16172354246478426</c:v>
                </c:pt>
                <c:pt idx="33" formatCode="0%">
                  <c:v>0.17918256263200338</c:v>
                </c:pt>
                <c:pt idx="34" formatCode="0%">
                  <c:v>0.17154483244526419</c:v>
                </c:pt>
                <c:pt idx="35" formatCode="0%">
                  <c:v>0.15405335451163316</c:v>
                </c:pt>
                <c:pt idx="36" formatCode="0%">
                  <c:v>0.16756277789123342</c:v>
                </c:pt>
                <c:pt idx="37" formatCode="0%">
                  <c:v>0.19618524599541365</c:v>
                </c:pt>
                <c:pt idx="38" formatCode="0%">
                  <c:v>0.17831835456596679</c:v>
                </c:pt>
                <c:pt idx="39" formatCode="0%">
                  <c:v>0.13870497982399832</c:v>
                </c:pt>
                <c:pt idx="40" formatCode="0%">
                  <c:v>0.10740233183167214</c:v>
                </c:pt>
                <c:pt idx="41" formatCode="0%">
                  <c:v>6.380374172945702E-2</c:v>
                </c:pt>
                <c:pt idx="42" formatCode="0%">
                  <c:v>3.5061760553818155E-2</c:v>
                </c:pt>
                <c:pt idx="43" formatCode="0%">
                  <c:v>3.1503162897276171E-2</c:v>
                </c:pt>
                <c:pt idx="44" formatCode="0%">
                  <c:v>3.2357974750371055E-2</c:v>
                </c:pt>
                <c:pt idx="45" formatCode="0%">
                  <c:v>3.0492314585467861E-2</c:v>
                </c:pt>
                <c:pt idx="46" formatCode="0%">
                  <c:v>2.6108004566591347E-2</c:v>
                </c:pt>
                <c:pt idx="47" formatCode="0%">
                  <c:v>1.0177338233883226E-3</c:v>
                </c:pt>
                <c:pt idx="48" formatCode="0%">
                  <c:v>-4.8477467896639204E-2</c:v>
                </c:pt>
                <c:pt idx="49" formatCode="0%">
                  <c:v>-8.9682849806366982E-2</c:v>
                </c:pt>
                <c:pt idx="50" formatCode="0%">
                  <c:v>-0.12885148945944935</c:v>
                </c:pt>
                <c:pt idx="51" formatCode="0%">
                  <c:v>-0.16183948593667319</c:v>
                </c:pt>
                <c:pt idx="52" formatCode="0%">
                  <c:v>-0.17717464671208893</c:v>
                </c:pt>
                <c:pt idx="53" formatCode="0%">
                  <c:v>-0.17934928628430991</c:v>
                </c:pt>
                <c:pt idx="54" formatCode="0%">
                  <c:v>-0.1412451037995649</c:v>
                </c:pt>
                <c:pt idx="55" formatCode="0%">
                  <c:v>-9.9681589518956781E-2</c:v>
                </c:pt>
                <c:pt idx="56" formatCode="0%">
                  <c:v>-9.6185015203140711E-2</c:v>
                </c:pt>
                <c:pt idx="57" formatCode="0%">
                  <c:v>-0.11072565325116879</c:v>
                </c:pt>
                <c:pt idx="58" formatCode="0%">
                  <c:v>-9.0578182413135311E-2</c:v>
                </c:pt>
                <c:pt idx="59" formatCode="0%">
                  <c:v>-5.19139327821182E-2</c:v>
                </c:pt>
                <c:pt idx="60" formatCode="0%">
                  <c:v>-3.8396880434224512E-2</c:v>
                </c:pt>
                <c:pt idx="61" formatCode="0%">
                  <c:v>-2.0765643669111267E-2</c:v>
                </c:pt>
                <c:pt idx="62" formatCode="0%">
                  <c:v>-1.5943591775480437E-2</c:v>
                </c:pt>
                <c:pt idx="63" formatCode="0%">
                  <c:v>-2.0980577414275614E-2</c:v>
                </c:pt>
                <c:pt idx="64" formatCode="0%">
                  <c:v>-2.9040480065399832E-3</c:v>
                </c:pt>
                <c:pt idx="65" formatCode="0%">
                  <c:v>3.0845116027489405E-2</c:v>
                </c:pt>
                <c:pt idx="66" formatCode="0%">
                  <c:v>4.8291451212268743E-2</c:v>
                </c:pt>
                <c:pt idx="67" formatCode="0%">
                  <c:v>5.0895542618832668E-2</c:v>
                </c:pt>
                <c:pt idx="68" formatCode="0%">
                  <c:v>7.3299291386330401E-2</c:v>
                </c:pt>
                <c:pt idx="69" formatCode="0%">
                  <c:v>0.11496731255305082</c:v>
                </c:pt>
                <c:pt idx="70" formatCode="0%">
                  <c:v>0.11566588031021996</c:v>
                </c:pt>
                <c:pt idx="71" formatCode="0%">
                  <c:v>9.293338285079189E-2</c:v>
                </c:pt>
                <c:pt idx="72" formatCode="0%">
                  <c:v>8.7993593783339374E-2</c:v>
                </c:pt>
                <c:pt idx="73" formatCode="0%">
                  <c:v>7.6318807639506492E-2</c:v>
                </c:pt>
                <c:pt idx="74" formatCode="0%">
                  <c:v>8.1880914296864393E-2</c:v>
                </c:pt>
                <c:pt idx="75" formatCode="0%">
                  <c:v>0.1014141105612727</c:v>
                </c:pt>
                <c:pt idx="76" formatCode="0%">
                  <c:v>9.9063408859760393E-2</c:v>
                </c:pt>
                <c:pt idx="77" formatCode="0%">
                  <c:v>7.4191703728643921E-2</c:v>
                </c:pt>
                <c:pt idx="78" formatCode="0%">
                  <c:v>5.4338975363418029E-2</c:v>
                </c:pt>
                <c:pt idx="79" formatCode="0%">
                  <c:v>5.52071187947063E-2</c:v>
                </c:pt>
                <c:pt idx="80" formatCode="0%">
                  <c:v>6.1716310425264709E-2</c:v>
                </c:pt>
                <c:pt idx="81" formatCode="0%">
                  <c:v>7.1531278325672076E-2</c:v>
                </c:pt>
                <c:pt idx="82" formatCode="0%">
                  <c:v>8.9667671713131281E-2</c:v>
                </c:pt>
                <c:pt idx="83" formatCode="0%">
                  <c:v>0.10474074912324083</c:v>
                </c:pt>
                <c:pt idx="84" formatCode="0%">
                  <c:v>0.11643188390293657</c:v>
                </c:pt>
                <c:pt idx="85" formatCode="0%">
                  <c:v>0.12880476148718789</c:v>
                </c:pt>
                <c:pt idx="86" formatCode="0%">
                  <c:v>0.11421059922254373</c:v>
                </c:pt>
                <c:pt idx="87" formatCode="0%">
                  <c:v>8.1818720775407749E-2</c:v>
                </c:pt>
                <c:pt idx="88" formatCode="0%">
                  <c:v>4.4911465839346798E-2</c:v>
                </c:pt>
                <c:pt idx="89" formatCode="0%">
                  <c:v>4.9750795829532901E-3</c:v>
                </c:pt>
                <c:pt idx="90" formatCode="0%">
                  <c:v>1.2383504436361825E-3</c:v>
                </c:pt>
                <c:pt idx="91" formatCode="0%">
                  <c:v>1.7192838554611178E-2</c:v>
                </c:pt>
                <c:pt idx="92" formatCode="0%">
                  <c:v>1.9571155574356514E-2</c:v>
                </c:pt>
                <c:pt idx="93" formatCode="0%">
                  <c:v>2.1993620861167074E-2</c:v>
                </c:pt>
                <c:pt idx="94" formatCode="0%">
                  <c:v>2.1956963551811537E-2</c:v>
                </c:pt>
                <c:pt idx="95" formatCode="0%">
                  <c:v>2.1092031296053637E-2</c:v>
                </c:pt>
                <c:pt idx="96" formatCode="0%">
                  <c:v>1.6819774622735872E-2</c:v>
                </c:pt>
                <c:pt idx="97" formatCode="0%">
                  <c:v>-5.3579047673747437E-3</c:v>
                </c:pt>
                <c:pt idx="98" formatCode="0%">
                  <c:v>-1.8181421697793798E-4</c:v>
                </c:pt>
                <c:pt idx="99" formatCode="0%">
                  <c:v>3.5203770364353959E-2</c:v>
                </c:pt>
                <c:pt idx="100" formatCode="0%">
                  <c:v>7.7611996140003692E-2</c:v>
                </c:pt>
                <c:pt idx="101" formatCode="0%">
                  <c:v>0.147992896290426</c:v>
                </c:pt>
                <c:pt idx="102" formatCode="0%">
                  <c:v>0.17818072159727327</c:v>
                </c:pt>
                <c:pt idx="103" formatCode="0%">
                  <c:v>0.1512945624622033</c:v>
                </c:pt>
                <c:pt idx="104" formatCode="0%">
                  <c:v>0.13215100488707976</c:v>
                </c:pt>
                <c:pt idx="105" formatCode="0%">
                  <c:v>0.11445606466498037</c:v>
                </c:pt>
                <c:pt idx="106" formatCode="0%">
                  <c:v>8.0403769640576606E-2</c:v>
                </c:pt>
                <c:pt idx="107" formatCode="0%">
                  <c:v>5.6231645820307818E-2</c:v>
                </c:pt>
                <c:pt idx="108" formatCode="0%">
                  <c:v>4.0945029267334121E-2</c:v>
                </c:pt>
                <c:pt idx="109" formatCode="0%">
                  <c:v>2.5687696352663991E-2</c:v>
                </c:pt>
                <c:pt idx="110" formatCode="0%">
                  <c:v>2.6008893446936465E-2</c:v>
                </c:pt>
                <c:pt idx="111" formatCode="0%">
                  <c:v>3.1604443673164395E-2</c:v>
                </c:pt>
                <c:pt idx="112" formatCode="0%">
                  <c:v>4.0008304567749287E-2</c:v>
                </c:pt>
                <c:pt idx="113" formatCode="0%">
                  <c:v>3.3463362826555487E-2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PropertyType!$AD$7:$AD$120</c:f>
              <c:numCache>
                <c:formatCode>General</c:formatCode>
                <c:ptCount val="114"/>
                <c:pt idx="4" formatCode="0%">
                  <c:v>8.5592558217146175E-2</c:v>
                </c:pt>
                <c:pt idx="5" formatCode="0%">
                  <c:v>0.12494968866024592</c:v>
                </c:pt>
                <c:pt idx="6" formatCode="0%">
                  <c:v>0.13057609782108792</c:v>
                </c:pt>
                <c:pt idx="7" formatCode="0%">
                  <c:v>0.12497643944900427</c:v>
                </c:pt>
                <c:pt idx="8" formatCode="0%">
                  <c:v>0.10646275064131316</c:v>
                </c:pt>
                <c:pt idx="9" formatCode="0%">
                  <c:v>9.0783989794987585E-2</c:v>
                </c:pt>
                <c:pt idx="10" formatCode="0%">
                  <c:v>0.10479471924592465</c:v>
                </c:pt>
                <c:pt idx="11" formatCode="0%">
                  <c:v>0.12454052089183221</c:v>
                </c:pt>
                <c:pt idx="12" formatCode="0%">
                  <c:v>0.13171780685352297</c:v>
                </c:pt>
                <c:pt idx="13" formatCode="0%">
                  <c:v>0.12123589270845736</c:v>
                </c:pt>
                <c:pt idx="14" formatCode="0%">
                  <c:v>0.10710240662003745</c:v>
                </c:pt>
                <c:pt idx="15" formatCode="0%">
                  <c:v>0.10895390342069433</c:v>
                </c:pt>
                <c:pt idx="16" formatCode="0%">
                  <c:v>0.13138628115927786</c:v>
                </c:pt>
                <c:pt idx="17" formatCode="0%">
                  <c:v>0.15815983737764472</c:v>
                </c:pt>
                <c:pt idx="18" formatCode="0%">
                  <c:v>0.13211177545948449</c:v>
                </c:pt>
                <c:pt idx="19" formatCode="0%">
                  <c:v>9.2604899581092859E-2</c:v>
                </c:pt>
                <c:pt idx="20" formatCode="0%">
                  <c:v>8.710082122338525E-2</c:v>
                </c:pt>
                <c:pt idx="21" formatCode="0%">
                  <c:v>9.6682799299000255E-2</c:v>
                </c:pt>
                <c:pt idx="22" formatCode="0%">
                  <c:v>0.12236585441515357</c:v>
                </c:pt>
                <c:pt idx="23" formatCode="0%">
                  <c:v>0.13722201343823004</c:v>
                </c:pt>
                <c:pt idx="24" formatCode="0%">
                  <c:v>0.12400949518778148</c:v>
                </c:pt>
                <c:pt idx="25" formatCode="0%">
                  <c:v>0.11223907371205311</c:v>
                </c:pt>
                <c:pt idx="26" formatCode="0%">
                  <c:v>0.13321763999055647</c:v>
                </c:pt>
                <c:pt idx="27" formatCode="0%">
                  <c:v>0.15792520145114564</c:v>
                </c:pt>
                <c:pt idx="28" formatCode="0%">
                  <c:v>0.15881506489497976</c:v>
                </c:pt>
                <c:pt idx="29" formatCode="0%">
                  <c:v>0.14756773589661365</c:v>
                </c:pt>
                <c:pt idx="30" formatCode="0%">
                  <c:v>0.12471651582538623</c:v>
                </c:pt>
                <c:pt idx="31" formatCode="0%">
                  <c:v>0.1161016223529725</c:v>
                </c:pt>
                <c:pt idx="32" formatCode="0%">
                  <c:v>0.1330732871685314</c:v>
                </c:pt>
                <c:pt idx="33" formatCode="0%">
                  <c:v>0.15535548723247228</c:v>
                </c:pt>
                <c:pt idx="34" formatCode="0%">
                  <c:v>0.1598299828048384</c:v>
                </c:pt>
                <c:pt idx="35" formatCode="0%">
                  <c:v>0.14734437206422291</c:v>
                </c:pt>
                <c:pt idx="36" formatCode="0%">
                  <c:v>0.13334453448639461</c:v>
                </c:pt>
                <c:pt idx="37" formatCode="0%">
                  <c:v>0.13160017802955593</c:v>
                </c:pt>
                <c:pt idx="38" formatCode="0%">
                  <c:v>0.14126911266822084</c:v>
                </c:pt>
                <c:pt idx="39" formatCode="0%">
                  <c:v>0.13436815870014129</c:v>
                </c:pt>
                <c:pt idx="40" formatCode="0%">
                  <c:v>9.2515051236913282E-2</c:v>
                </c:pt>
                <c:pt idx="41" formatCode="0%">
                  <c:v>2.6968508388608425E-2</c:v>
                </c:pt>
                <c:pt idx="42" formatCode="0%">
                  <c:v>-1.8875890224587022E-2</c:v>
                </c:pt>
                <c:pt idx="43" formatCode="0%">
                  <c:v>-2.0794678476499184E-2</c:v>
                </c:pt>
                <c:pt idx="44" formatCode="0%">
                  <c:v>8.9888939573288251E-3</c:v>
                </c:pt>
                <c:pt idx="45" formatCode="0%">
                  <c:v>4.206660504841242E-2</c:v>
                </c:pt>
                <c:pt idx="46" formatCode="0%">
                  <c:v>1.7474722979758051E-2</c:v>
                </c:pt>
                <c:pt idx="47" formatCode="0%">
                  <c:v>-4.091575299988004E-2</c:v>
                </c:pt>
                <c:pt idx="48" formatCode="0%">
                  <c:v>-8.4821978290136713E-2</c:v>
                </c:pt>
                <c:pt idx="49" formatCode="0%">
                  <c:v>-0.11209624245202965</c:v>
                </c:pt>
                <c:pt idx="50" formatCode="0%">
                  <c:v>-0.12125587553611605</c:v>
                </c:pt>
                <c:pt idx="51" formatCode="0%">
                  <c:v>-0.1262537529150779</c:v>
                </c:pt>
                <c:pt idx="52" formatCode="0%">
                  <c:v>-0.15342616683361143</c:v>
                </c:pt>
                <c:pt idx="53" formatCode="0%">
                  <c:v>-0.2096861344399954</c:v>
                </c:pt>
                <c:pt idx="54" formatCode="0%">
                  <c:v>-0.22871155710271074</c:v>
                </c:pt>
                <c:pt idx="55" formatCode="0%">
                  <c:v>-0.1995106206227053</c:v>
                </c:pt>
                <c:pt idx="56" formatCode="0%">
                  <c:v>-0.14954841098896254</c:v>
                </c:pt>
                <c:pt idx="57" formatCode="0%">
                  <c:v>-8.5564123460462382E-2</c:v>
                </c:pt>
                <c:pt idx="58" formatCode="0%">
                  <c:v>-2.081963952616106E-2</c:v>
                </c:pt>
                <c:pt idx="59" formatCode="0%">
                  <c:v>2.0018380261275226E-2</c:v>
                </c:pt>
                <c:pt idx="60" formatCode="0%">
                  <c:v>4.1528448618121105E-2</c:v>
                </c:pt>
                <c:pt idx="61" formatCode="0%">
                  <c:v>8.3131183960823529E-2</c:v>
                </c:pt>
                <c:pt idx="62" formatCode="0%">
                  <c:v>0.12026077825515924</c:v>
                </c:pt>
                <c:pt idx="63" formatCode="0%">
                  <c:v>0.12325912385550275</c:v>
                </c:pt>
                <c:pt idx="64" formatCode="0%">
                  <c:v>0.10545207861509653</c:v>
                </c:pt>
                <c:pt idx="65" formatCode="0%">
                  <c:v>9.2999556003663164E-2</c:v>
                </c:pt>
                <c:pt idx="66" formatCode="0%">
                  <c:v>9.9871751836715816E-2</c:v>
                </c:pt>
                <c:pt idx="67" formatCode="0%">
                  <c:v>0.11001411567361163</c:v>
                </c:pt>
                <c:pt idx="68" formatCode="0%">
                  <c:v>0.11968490733792647</c:v>
                </c:pt>
                <c:pt idx="69" formatCode="0%">
                  <c:v>0.13677768370742793</c:v>
                </c:pt>
                <c:pt idx="70" formatCode="0%">
                  <c:v>0.13808353948618368</c:v>
                </c:pt>
                <c:pt idx="71" formatCode="0%">
                  <c:v>0.13076563705939548</c:v>
                </c:pt>
                <c:pt idx="72" formatCode="0%">
                  <c:v>0.14243683412177721</c:v>
                </c:pt>
                <c:pt idx="73" formatCode="0%">
                  <c:v>0.15933032067473185</c:v>
                </c:pt>
                <c:pt idx="74" formatCode="0%">
                  <c:v>0.14666706407283758</c:v>
                </c:pt>
                <c:pt idx="75" formatCode="0%">
                  <c:v>0.12341474672019381</c:v>
                </c:pt>
                <c:pt idx="76" formatCode="0%">
                  <c:v>0.11566489884307907</c:v>
                </c:pt>
                <c:pt idx="77" formatCode="0%">
                  <c:v>0.11468912379486706</c:v>
                </c:pt>
                <c:pt idx="78" formatCode="0%">
                  <c:v>0.11229147494196479</c:v>
                </c:pt>
                <c:pt idx="79" formatCode="0%">
                  <c:v>0.11059223380648264</c:v>
                </c:pt>
                <c:pt idx="80" formatCode="0%">
                  <c:v>0.11630835107942694</c:v>
                </c:pt>
                <c:pt idx="81" formatCode="0%">
                  <c:v>0.12102167800569719</c:v>
                </c:pt>
                <c:pt idx="82" formatCode="0%">
                  <c:v>0.12329590038289395</c:v>
                </c:pt>
                <c:pt idx="83" formatCode="0%">
                  <c:v>0.12609634654052848</c:v>
                </c:pt>
                <c:pt idx="84" formatCode="0%">
                  <c:v>0.12767006558192051</c:v>
                </c:pt>
                <c:pt idx="85" formatCode="0%">
                  <c:v>0.11808277056306138</c:v>
                </c:pt>
                <c:pt idx="86" formatCode="0%">
                  <c:v>0.10062915391615257</c:v>
                </c:pt>
                <c:pt idx="87" formatCode="0%">
                  <c:v>9.2201244766001222E-2</c:v>
                </c:pt>
                <c:pt idx="88" formatCode="0%">
                  <c:v>9.28566704236089E-2</c:v>
                </c:pt>
                <c:pt idx="89" formatCode="0%">
                  <c:v>9.5914701489071774E-2</c:v>
                </c:pt>
                <c:pt idx="90" formatCode="0%">
                  <c:v>9.8321675648849194E-2</c:v>
                </c:pt>
                <c:pt idx="91" formatCode="0%">
                  <c:v>9.6940255927220997E-2</c:v>
                </c:pt>
                <c:pt idx="92" formatCode="0%">
                  <c:v>7.9668900661788111E-2</c:v>
                </c:pt>
                <c:pt idx="93" formatCode="0%">
                  <c:v>6.1172712404222063E-2</c:v>
                </c:pt>
                <c:pt idx="94" formatCode="0%">
                  <c:v>8.3389058649812275E-2</c:v>
                </c:pt>
                <c:pt idx="95" formatCode="0%">
                  <c:v>0.1085361425547684</c:v>
                </c:pt>
                <c:pt idx="96" formatCode="0%">
                  <c:v>8.9167507717230698E-2</c:v>
                </c:pt>
                <c:pt idx="97" formatCode="0%">
                  <c:v>5.0266897463496996E-2</c:v>
                </c:pt>
                <c:pt idx="98" formatCode="0%">
                  <c:v>5.5234937214934776E-2</c:v>
                </c:pt>
                <c:pt idx="99" formatCode="0%">
                  <c:v>9.3855899358329831E-2</c:v>
                </c:pt>
                <c:pt idx="100" formatCode="0%">
                  <c:v>0.13869679444867367</c:v>
                </c:pt>
                <c:pt idx="101" formatCode="0%">
                  <c:v>0.21480401533263138</c:v>
                </c:pt>
                <c:pt idx="102" formatCode="0%">
                  <c:v>0.233968192050243</c:v>
                </c:pt>
                <c:pt idx="103" formatCode="0%">
                  <c:v>0.20034348465758334</c:v>
                </c:pt>
                <c:pt idx="104" formatCode="0%">
                  <c:v>0.20774571188153645</c:v>
                </c:pt>
                <c:pt idx="105" formatCode="0%">
                  <c:v>0.21213568103543179</c:v>
                </c:pt>
                <c:pt idx="106" formatCode="0%">
                  <c:v>0.11609458595812416</c:v>
                </c:pt>
                <c:pt idx="107" formatCode="0%">
                  <c:v>2.0464604984013146E-2</c:v>
                </c:pt>
                <c:pt idx="108" formatCode="0%">
                  <c:v>-3.8362701541785449E-2</c:v>
                </c:pt>
                <c:pt idx="109" formatCode="0%">
                  <c:v>-9.8456395843341982E-2</c:v>
                </c:pt>
                <c:pt idx="110" formatCode="0%">
                  <c:v>-7.3200499066900293E-2</c:v>
                </c:pt>
                <c:pt idx="111" formatCode="0%">
                  <c:v>-2.2803345943174347E-2</c:v>
                </c:pt>
                <c:pt idx="112" formatCode="0%">
                  <c:v>-2.1599931086664692E-2</c:v>
                </c:pt>
                <c:pt idx="113" formatCode="0%">
                  <c:v>-4.8530432334296103E-3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73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PropertyType!$AG$7:$AG$120</c:f>
              <c:numCache>
                <c:formatCode>General</c:formatCode>
                <c:ptCount val="114"/>
                <c:pt idx="4" formatCode="0%">
                  <c:v>0.10906870485116982</c:v>
                </c:pt>
                <c:pt idx="5" formatCode="0%">
                  <c:v>0.11298198369088497</c:v>
                </c:pt>
                <c:pt idx="6" formatCode="0%">
                  <c:v>0.14658436380222351</c:v>
                </c:pt>
                <c:pt idx="7" formatCode="0%">
                  <c:v>0.22366321016648572</c:v>
                </c:pt>
                <c:pt idx="8" formatCode="0%">
                  <c:v>0.22487391078277907</c:v>
                </c:pt>
                <c:pt idx="9" formatCode="0%">
                  <c:v>0.23273138507849334</c:v>
                </c:pt>
                <c:pt idx="10" formatCode="0%">
                  <c:v>0.17429466887894973</c:v>
                </c:pt>
                <c:pt idx="11" formatCode="0%">
                  <c:v>5.8202050301768615E-2</c:v>
                </c:pt>
                <c:pt idx="12" formatCode="0%">
                  <c:v>2.9231104258031326E-2</c:v>
                </c:pt>
                <c:pt idx="13" formatCode="0%">
                  <c:v>3.8977838010726185E-2</c:v>
                </c:pt>
                <c:pt idx="14" formatCode="0%">
                  <c:v>4.4735790610059833E-2</c:v>
                </c:pt>
                <c:pt idx="15" formatCode="0%">
                  <c:v>2.1978268021009439E-2</c:v>
                </c:pt>
                <c:pt idx="16" formatCode="0%">
                  <c:v>1.8511481564955856E-2</c:v>
                </c:pt>
                <c:pt idx="17" formatCode="0%">
                  <c:v>5.8767647244408749E-2</c:v>
                </c:pt>
                <c:pt idx="18" formatCode="0%">
                  <c:v>8.5348517683084602E-2</c:v>
                </c:pt>
                <c:pt idx="19" formatCode="0%">
                  <c:v>0.12888090639712879</c:v>
                </c:pt>
                <c:pt idx="20" formatCode="0%">
                  <c:v>0.14888314784946899</c:v>
                </c:pt>
                <c:pt idx="21" formatCode="0%">
                  <c:v>8.4254992525349959E-2</c:v>
                </c:pt>
                <c:pt idx="22" formatCode="0%">
                  <c:v>3.8245838924666486E-3</c:v>
                </c:pt>
                <c:pt idx="23" formatCode="0%">
                  <c:v>-1.6480192195555965E-2</c:v>
                </c:pt>
                <c:pt idx="24" formatCode="0%">
                  <c:v>-5.3217844550639271E-3</c:v>
                </c:pt>
                <c:pt idx="25" formatCode="0%">
                  <c:v>-1.6522883813226863E-2</c:v>
                </c:pt>
                <c:pt idx="26" formatCode="0%">
                  <c:v>-3.4492988568970429E-3</c:v>
                </c:pt>
                <c:pt idx="27" formatCode="0%">
                  <c:v>3.2861539877326207E-2</c:v>
                </c:pt>
                <c:pt idx="28" formatCode="0%">
                  <c:v>6.2620288372514432E-2</c:v>
                </c:pt>
                <c:pt idx="29" formatCode="0%">
                  <c:v>4.91375592445078E-2</c:v>
                </c:pt>
                <c:pt idx="30" formatCode="0%">
                  <c:v>6.1332788668910787E-4</c:v>
                </c:pt>
                <c:pt idx="31" formatCode="0%">
                  <c:v>-6.1594585298471172E-3</c:v>
                </c:pt>
                <c:pt idx="32" formatCode="0%">
                  <c:v>1.8575816793250821E-2</c:v>
                </c:pt>
                <c:pt idx="33" formatCode="0%">
                  <c:v>8.8617516263898466E-2</c:v>
                </c:pt>
                <c:pt idx="34" formatCode="0%">
                  <c:v>0.17782737066734433</c:v>
                </c:pt>
                <c:pt idx="35" formatCode="0%">
                  <c:v>0.18379483695926901</c:v>
                </c:pt>
                <c:pt idx="36" formatCode="0%">
                  <c:v>0.14672854116678469</c:v>
                </c:pt>
                <c:pt idx="37" formatCode="0%">
                  <c:v>0.11391419557346416</c:v>
                </c:pt>
                <c:pt idx="38" formatCode="0%">
                  <c:v>0.10977451122509718</c:v>
                </c:pt>
                <c:pt idx="39" formatCode="0%">
                  <c:v>0.12409881869334538</c:v>
                </c:pt>
                <c:pt idx="40" formatCode="0%">
                  <c:v>0.12527080153509473</c:v>
                </c:pt>
                <c:pt idx="41" formatCode="0%">
                  <c:v>0.15590361320077095</c:v>
                </c:pt>
                <c:pt idx="42" formatCode="0%">
                  <c:v>0.17000139393352987</c:v>
                </c:pt>
                <c:pt idx="43" formatCode="0%">
                  <c:v>0.15572242305031958</c:v>
                </c:pt>
                <c:pt idx="44" formatCode="0%">
                  <c:v>0.16736350534582356</c:v>
                </c:pt>
                <c:pt idx="45" formatCode="0%">
                  <c:v>0.15207216427359205</c:v>
                </c:pt>
                <c:pt idx="46" formatCode="0%">
                  <c:v>0.12912532903141782</c:v>
                </c:pt>
                <c:pt idx="47" formatCode="0%">
                  <c:v>9.4786751377700984E-2</c:v>
                </c:pt>
                <c:pt idx="48" formatCode="0%">
                  <c:v>-6.264520200427115E-3</c:v>
                </c:pt>
                <c:pt idx="49" formatCode="0%">
                  <c:v>-6.8304915594943671E-2</c:v>
                </c:pt>
                <c:pt idx="50" formatCode="0%">
                  <c:v>-9.5620203342788979E-2</c:v>
                </c:pt>
                <c:pt idx="51" formatCode="0%">
                  <c:v>-0.11639460944304769</c:v>
                </c:pt>
                <c:pt idx="52" formatCode="0%">
                  <c:v>-0.16476862162048767</c:v>
                </c:pt>
                <c:pt idx="53" formatCode="0%">
                  <c:v>-0.28294711103598491</c:v>
                </c:pt>
                <c:pt idx="54" formatCode="0%">
                  <c:v>-0.34463237132253022</c:v>
                </c:pt>
                <c:pt idx="55" formatCode="0%">
                  <c:v>-0.33723660195928684</c:v>
                </c:pt>
                <c:pt idx="56" formatCode="0%">
                  <c:v>-0.18540357802614271</c:v>
                </c:pt>
                <c:pt idx="57" formatCode="0%">
                  <c:v>5.5774143741203597E-2</c:v>
                </c:pt>
                <c:pt idx="58" formatCode="0%">
                  <c:v>0.1323404443107119</c:v>
                </c:pt>
                <c:pt idx="59" formatCode="0%">
                  <c:v>0.16450857665919472</c:v>
                </c:pt>
                <c:pt idx="60" formatCode="0%">
                  <c:v>0.10107414575505236</c:v>
                </c:pt>
                <c:pt idx="61" formatCode="0%">
                  <c:v>2.0353463497986057E-2</c:v>
                </c:pt>
                <c:pt idx="62" formatCode="0%">
                  <c:v>4.006422663539233E-2</c:v>
                </c:pt>
                <c:pt idx="63" formatCode="0%">
                  <c:v>5.5172792043880925E-2</c:v>
                </c:pt>
                <c:pt idx="64" formatCode="0%">
                  <c:v>4.2867320718674495E-2</c:v>
                </c:pt>
                <c:pt idx="65" formatCode="0%">
                  <c:v>5.7877489093421719E-2</c:v>
                </c:pt>
                <c:pt idx="66" formatCode="0%">
                  <c:v>8.1555701550077631E-2</c:v>
                </c:pt>
                <c:pt idx="67" formatCode="0%">
                  <c:v>5.6599180150928019E-2</c:v>
                </c:pt>
                <c:pt idx="68" formatCode="0%">
                  <c:v>7.1691537117325232E-2</c:v>
                </c:pt>
                <c:pt idx="69" formatCode="0%">
                  <c:v>0.12840996474256827</c:v>
                </c:pt>
                <c:pt idx="70" formatCode="0%">
                  <c:v>0.14950266928992662</c:v>
                </c:pt>
                <c:pt idx="71" formatCode="0%">
                  <c:v>0.13613529029152516</c:v>
                </c:pt>
                <c:pt idx="72" formatCode="0%">
                  <c:v>8.7898372257882551E-2</c:v>
                </c:pt>
                <c:pt idx="73" formatCode="0%">
                  <c:v>6.5594518237390487E-2</c:v>
                </c:pt>
                <c:pt idx="74" formatCode="0%">
                  <c:v>7.0556331473393463E-2</c:v>
                </c:pt>
                <c:pt idx="75" formatCode="0%">
                  <c:v>9.9326111982228182E-2</c:v>
                </c:pt>
                <c:pt idx="76" formatCode="0%">
                  <c:v>0.14900987462608906</c:v>
                </c:pt>
                <c:pt idx="77" formatCode="0%">
                  <c:v>0.13482991366935826</c:v>
                </c:pt>
                <c:pt idx="78" formatCode="0%">
                  <c:v>9.4070711311419641E-2</c:v>
                </c:pt>
                <c:pt idx="79" formatCode="0%">
                  <c:v>3.8614030327965176E-2</c:v>
                </c:pt>
                <c:pt idx="80" formatCode="0%">
                  <c:v>-2.0418162153579389E-2</c:v>
                </c:pt>
                <c:pt idx="81" formatCode="0%">
                  <c:v>-1.6882466729356671E-2</c:v>
                </c:pt>
                <c:pt idx="82" formatCode="0%">
                  <c:v>1.6600232284379457E-2</c:v>
                </c:pt>
                <c:pt idx="83" formatCode="0%">
                  <c:v>4.2622302355359132E-2</c:v>
                </c:pt>
                <c:pt idx="84" formatCode="0%">
                  <c:v>6.1904450605938521E-2</c:v>
                </c:pt>
                <c:pt idx="85" formatCode="0%">
                  <c:v>6.8724697083885289E-2</c:v>
                </c:pt>
                <c:pt idx="86" formatCode="0%">
                  <c:v>4.8001775963942617E-2</c:v>
                </c:pt>
                <c:pt idx="87" formatCode="0%">
                  <c:v>4.4427285788723125E-2</c:v>
                </c:pt>
                <c:pt idx="88" formatCode="0%">
                  <c:v>4.6721323651736757E-2</c:v>
                </c:pt>
                <c:pt idx="89" formatCode="0%">
                  <c:v>1.7314150907690617E-2</c:v>
                </c:pt>
                <c:pt idx="90" formatCode="0%">
                  <c:v>1.9658908487068194E-2</c:v>
                </c:pt>
                <c:pt idx="91" formatCode="0%">
                  <c:v>3.3325187677905044E-2</c:v>
                </c:pt>
                <c:pt idx="92" formatCode="0%">
                  <c:v>5.9641915191095407E-2</c:v>
                </c:pt>
                <c:pt idx="93" formatCode="0%">
                  <c:v>8.6091216182928365E-2</c:v>
                </c:pt>
                <c:pt idx="94" formatCode="0%">
                  <c:v>7.5060819051038896E-2</c:v>
                </c:pt>
                <c:pt idx="95" formatCode="0%">
                  <c:v>7.0085484453475067E-2</c:v>
                </c:pt>
                <c:pt idx="96" formatCode="0%">
                  <c:v>3.1974032100531513E-2</c:v>
                </c:pt>
                <c:pt idx="97" formatCode="0%">
                  <c:v>-4.1480719704622637E-2</c:v>
                </c:pt>
                <c:pt idx="98" formatCode="0%">
                  <c:v>-5.5833166849904137E-2</c:v>
                </c:pt>
                <c:pt idx="99" formatCode="0%">
                  <c:v>-3.5664058981253688E-2</c:v>
                </c:pt>
                <c:pt idx="100" formatCode="0%">
                  <c:v>-2.937792247749671E-2</c:v>
                </c:pt>
                <c:pt idx="101" formatCode="0%">
                  <c:v>4.8451326753293555E-2</c:v>
                </c:pt>
                <c:pt idx="102" formatCode="0%">
                  <c:v>0.13891294679752297</c:v>
                </c:pt>
                <c:pt idx="103" formatCode="0%">
                  <c:v>0.13527562501092305</c:v>
                </c:pt>
                <c:pt idx="104" formatCode="0%">
                  <c:v>9.1871287636363652E-2</c:v>
                </c:pt>
                <c:pt idx="105" formatCode="0%">
                  <c:v>8.4473024732700797E-3</c:v>
                </c:pt>
                <c:pt idx="106" formatCode="0%">
                  <c:v>-0.10364333397602465</c:v>
                </c:pt>
                <c:pt idx="107" formatCode="0%">
                  <c:v>-0.17315108584836814</c:v>
                </c:pt>
                <c:pt idx="108" formatCode="0%">
                  <c:v>-0.18036163920441528</c:v>
                </c:pt>
                <c:pt idx="109" formatCode="0%">
                  <c:v>-0.15094789044779178</c:v>
                </c:pt>
                <c:pt idx="110" formatCode="0%">
                  <c:v>-0.17438539961395139</c:v>
                </c:pt>
                <c:pt idx="111" formatCode="0%">
                  <c:v>-0.22935455389905124</c:v>
                </c:pt>
                <c:pt idx="112" formatCode="0%">
                  <c:v>-0.2290241515219974</c:v>
                </c:pt>
                <c:pt idx="113" formatCode="0%">
                  <c:v>-0.2427147811243513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PropertyType!$AH$7:$AH$120</c:f>
              <c:numCache>
                <c:formatCode>General</c:formatCode>
                <c:ptCount val="114"/>
                <c:pt idx="4" formatCode="0%">
                  <c:v>6.2157535009494724E-2</c:v>
                </c:pt>
                <c:pt idx="5" formatCode="0%">
                  <c:v>6.6721726064543851E-2</c:v>
                </c:pt>
                <c:pt idx="6" formatCode="0%">
                  <c:v>6.8462767833875393E-2</c:v>
                </c:pt>
                <c:pt idx="7" formatCode="0%">
                  <c:v>8.9164024992641755E-2</c:v>
                </c:pt>
                <c:pt idx="8" formatCode="0%">
                  <c:v>0.10634817550425235</c:v>
                </c:pt>
                <c:pt idx="9" formatCode="0%">
                  <c:v>0.11701176133690327</c:v>
                </c:pt>
                <c:pt idx="10" formatCode="0%">
                  <c:v>9.7678662072593125E-2</c:v>
                </c:pt>
                <c:pt idx="11" formatCode="0%">
                  <c:v>4.1589204545811276E-2</c:v>
                </c:pt>
                <c:pt idx="12" formatCode="0%">
                  <c:v>3.2112756963558198E-2</c:v>
                </c:pt>
                <c:pt idx="13" formatCode="0%">
                  <c:v>6.7747337934229712E-2</c:v>
                </c:pt>
                <c:pt idx="14" formatCode="0%">
                  <c:v>9.4662590709043704E-2</c:v>
                </c:pt>
                <c:pt idx="15" formatCode="0%">
                  <c:v>0.11164277357314822</c:v>
                </c:pt>
                <c:pt idx="16" formatCode="0%">
                  <c:v>8.9705496638645021E-2</c:v>
                </c:pt>
                <c:pt idx="17" formatCode="0%">
                  <c:v>7.7222528741311081E-2</c:v>
                </c:pt>
                <c:pt idx="18" formatCode="0%">
                  <c:v>9.8493631390542902E-2</c:v>
                </c:pt>
                <c:pt idx="19" formatCode="0%">
                  <c:v>9.5481962547754984E-2</c:v>
                </c:pt>
                <c:pt idx="20" formatCode="0%">
                  <c:v>8.6984883368393717E-2</c:v>
                </c:pt>
                <c:pt idx="21" formatCode="0%">
                  <c:v>7.1530446619480825E-2</c:v>
                </c:pt>
                <c:pt idx="22" formatCode="0%">
                  <c:v>3.6346663826729353E-2</c:v>
                </c:pt>
                <c:pt idx="23" formatCode="0%">
                  <c:v>8.6889786059400897E-3</c:v>
                </c:pt>
                <c:pt idx="24" formatCode="0%">
                  <c:v>-7.6944647885501816E-4</c:v>
                </c:pt>
                <c:pt idx="25" formatCode="0%">
                  <c:v>-1.1636184492658241E-2</c:v>
                </c:pt>
                <c:pt idx="26" formatCode="0%">
                  <c:v>-1.6410541526503231E-2</c:v>
                </c:pt>
                <c:pt idx="27" formatCode="0%">
                  <c:v>1.9423661071797937E-2</c:v>
                </c:pt>
                <c:pt idx="28" formatCode="0%">
                  <c:v>6.3993102270001101E-2</c:v>
                </c:pt>
                <c:pt idx="29" formatCode="0%">
                  <c:v>8.5122597135198763E-2</c:v>
                </c:pt>
                <c:pt idx="30" formatCode="0%">
                  <c:v>9.0192971822984802E-2</c:v>
                </c:pt>
                <c:pt idx="31" formatCode="0%">
                  <c:v>8.1284845700325903E-2</c:v>
                </c:pt>
                <c:pt idx="32" formatCode="0%">
                  <c:v>7.9847585101949559E-2</c:v>
                </c:pt>
                <c:pt idx="33" formatCode="0%">
                  <c:v>9.3811738607653572E-2</c:v>
                </c:pt>
                <c:pt idx="34" formatCode="0%">
                  <c:v>0.11900833240995867</c:v>
                </c:pt>
                <c:pt idx="35" formatCode="0%">
                  <c:v>0.13330568096195172</c:v>
                </c:pt>
                <c:pt idx="36" formatCode="0%">
                  <c:v>0.13921248739286352</c:v>
                </c:pt>
                <c:pt idx="37" formatCode="0%">
                  <c:v>0.14359891155399929</c:v>
                </c:pt>
                <c:pt idx="38" formatCode="0%">
                  <c:v>0.13441683241552504</c:v>
                </c:pt>
                <c:pt idx="39" formatCode="0%">
                  <c:v>0.1441045342549403</c:v>
                </c:pt>
                <c:pt idx="40" formatCode="0%">
                  <c:v>0.15353147479620932</c:v>
                </c:pt>
                <c:pt idx="41" formatCode="0%">
                  <c:v>0.13693174747620307</c:v>
                </c:pt>
                <c:pt idx="42" formatCode="0%">
                  <c:v>0.12160962360698724</c:v>
                </c:pt>
                <c:pt idx="43" formatCode="0%">
                  <c:v>0.10230507891327867</c:v>
                </c:pt>
                <c:pt idx="44" formatCode="0%">
                  <c:v>9.5401272222066735E-2</c:v>
                </c:pt>
                <c:pt idx="45" formatCode="0%">
                  <c:v>0.10665187747743965</c:v>
                </c:pt>
                <c:pt idx="46" formatCode="0%">
                  <c:v>8.9590731491820064E-2</c:v>
                </c:pt>
                <c:pt idx="47" formatCode="0%">
                  <c:v>5.6656584775640173E-2</c:v>
                </c:pt>
                <c:pt idx="48" formatCode="0%">
                  <c:v>2.5068912519838449E-2</c:v>
                </c:pt>
                <c:pt idx="49" formatCode="0%">
                  <c:v>-1.7445022805208876E-2</c:v>
                </c:pt>
                <c:pt idx="50" formatCode="0%">
                  <c:v>-4.1474907362831215E-2</c:v>
                </c:pt>
                <c:pt idx="51" formatCode="0%">
                  <c:v>-4.6423214718554817E-2</c:v>
                </c:pt>
                <c:pt idx="52" formatCode="0%">
                  <c:v>-0.10862204010183774</c:v>
                </c:pt>
                <c:pt idx="53" formatCode="0%">
                  <c:v>-0.19659275179863023</c:v>
                </c:pt>
                <c:pt idx="54" formatCode="0%">
                  <c:v>-0.22973361284989757</c:v>
                </c:pt>
                <c:pt idx="55" formatCode="0%">
                  <c:v>-0.23253693859310798</c:v>
                </c:pt>
                <c:pt idx="56" formatCode="0%">
                  <c:v>-0.19984562022081709</c:v>
                </c:pt>
                <c:pt idx="57" formatCode="0%">
                  <c:v>-0.10711814089077365</c:v>
                </c:pt>
                <c:pt idx="58" formatCode="0%">
                  <c:v>-3.9345494692734073E-2</c:v>
                </c:pt>
                <c:pt idx="59" formatCode="0%">
                  <c:v>-2.6187718783906355E-2</c:v>
                </c:pt>
                <c:pt idx="60" formatCode="0%">
                  <c:v>1.9648042037496705E-3</c:v>
                </c:pt>
                <c:pt idx="61" formatCode="0%">
                  <c:v>2.1702419892633218E-2</c:v>
                </c:pt>
                <c:pt idx="62" formatCode="0%">
                  <c:v>3.4753946868713914E-2</c:v>
                </c:pt>
                <c:pt idx="63" formatCode="0%">
                  <c:v>4.1363823713956416E-2</c:v>
                </c:pt>
                <c:pt idx="64" formatCode="0%">
                  <c:v>3.4670198052149992E-2</c:v>
                </c:pt>
                <c:pt idx="65" formatCode="0%">
                  <c:v>4.4503030475498084E-2</c:v>
                </c:pt>
                <c:pt idx="66" formatCode="0%">
                  <c:v>4.0920855599356099E-2</c:v>
                </c:pt>
                <c:pt idx="67" formatCode="0%">
                  <c:v>3.719736503811788E-2</c:v>
                </c:pt>
                <c:pt idx="68" formatCode="0%">
                  <c:v>5.1312150433871606E-2</c:v>
                </c:pt>
                <c:pt idx="69" formatCode="0%">
                  <c:v>5.0497850542264411E-2</c:v>
                </c:pt>
                <c:pt idx="70" formatCode="0%">
                  <c:v>5.9924238025800936E-2</c:v>
                </c:pt>
                <c:pt idx="71" formatCode="0%">
                  <c:v>9.7650543291734726E-2</c:v>
                </c:pt>
                <c:pt idx="72" formatCode="0%">
                  <c:v>0.12130079455760789</c:v>
                </c:pt>
                <c:pt idx="73" formatCode="0%">
                  <c:v>0.11402007502318434</c:v>
                </c:pt>
                <c:pt idx="74" formatCode="0%">
                  <c:v>0.11032284708406825</c:v>
                </c:pt>
                <c:pt idx="75" formatCode="0%">
                  <c:v>0.11662803538112132</c:v>
                </c:pt>
                <c:pt idx="76" formatCode="0%">
                  <c:v>0.10625441219373122</c:v>
                </c:pt>
                <c:pt idx="77" formatCode="0%">
                  <c:v>0.10395582766437816</c:v>
                </c:pt>
                <c:pt idx="78" formatCode="0%">
                  <c:v>9.1170241500054816E-2</c:v>
                </c:pt>
                <c:pt idx="79" formatCode="0%">
                  <c:v>6.4339599863057817E-2</c:v>
                </c:pt>
                <c:pt idx="80" formatCode="0%">
                  <c:v>6.7860895260002163E-2</c:v>
                </c:pt>
                <c:pt idx="81" formatCode="0%">
                  <c:v>7.7806263476338788E-2</c:v>
                </c:pt>
                <c:pt idx="82" formatCode="0%">
                  <c:v>7.8912008593629457E-2</c:v>
                </c:pt>
                <c:pt idx="83" formatCode="0%">
                  <c:v>8.4077439531953901E-2</c:v>
                </c:pt>
                <c:pt idx="84" formatCode="0%">
                  <c:v>9.6403072935817624E-2</c:v>
                </c:pt>
                <c:pt idx="85" formatCode="0%">
                  <c:v>0.10246603041424818</c:v>
                </c:pt>
                <c:pt idx="86" formatCode="0%">
                  <c:v>0.10274364304832972</c:v>
                </c:pt>
                <c:pt idx="87" formatCode="0%">
                  <c:v>0.11113155871928604</c:v>
                </c:pt>
                <c:pt idx="88" formatCode="0%">
                  <c:v>0.11433681096443493</c:v>
                </c:pt>
                <c:pt idx="89" formatCode="0%">
                  <c:v>0.11019946840343886</c:v>
                </c:pt>
                <c:pt idx="90" formatCode="0%">
                  <c:v>0.10218505236126463</c:v>
                </c:pt>
                <c:pt idx="91" formatCode="0%">
                  <c:v>7.6099133025656185E-2</c:v>
                </c:pt>
                <c:pt idx="92" formatCode="0%">
                  <c:v>5.4033993347754716E-2</c:v>
                </c:pt>
                <c:pt idx="93" formatCode="0%">
                  <c:v>6.4411102846793522E-2</c:v>
                </c:pt>
                <c:pt idx="94" formatCode="0%">
                  <c:v>8.7003715437890872E-2</c:v>
                </c:pt>
                <c:pt idx="95" formatCode="0%">
                  <c:v>0.11639808820418662</c:v>
                </c:pt>
                <c:pt idx="96" formatCode="0%">
                  <c:v>0.11808012329888307</c:v>
                </c:pt>
                <c:pt idx="97" formatCode="0%">
                  <c:v>9.7016471777542579E-2</c:v>
                </c:pt>
                <c:pt idx="98" formatCode="0%">
                  <c:v>0.12122302264780282</c:v>
                </c:pt>
                <c:pt idx="99" formatCode="0%">
                  <c:v>0.14359085459867238</c:v>
                </c:pt>
                <c:pt idx="100" formatCode="0%">
                  <c:v>0.13920459801649621</c:v>
                </c:pt>
                <c:pt idx="101" formatCode="0%">
                  <c:v>0.16697597683623577</c:v>
                </c:pt>
                <c:pt idx="102" formatCode="0%">
                  <c:v>0.21399475805670276</c:v>
                </c:pt>
                <c:pt idx="103" formatCode="0%">
                  <c:v>0.23194273358552575</c:v>
                </c:pt>
                <c:pt idx="104" formatCode="0%">
                  <c:v>0.28733375729273569</c:v>
                </c:pt>
                <c:pt idx="105" formatCode="0%">
                  <c:v>0.34132254872541612</c:v>
                </c:pt>
                <c:pt idx="106" formatCode="0%">
                  <c:v>0.25834997262698511</c:v>
                </c:pt>
                <c:pt idx="107" formatCode="0%">
                  <c:v>0.15706899314508638</c:v>
                </c:pt>
                <c:pt idx="108" formatCode="0%">
                  <c:v>5.9378659698511527E-2</c:v>
                </c:pt>
                <c:pt idx="109" formatCode="0%">
                  <c:v>-3.3615638389250191E-2</c:v>
                </c:pt>
                <c:pt idx="110" formatCode="0%">
                  <c:v>-5.5146883371236521E-2</c:v>
                </c:pt>
                <c:pt idx="111" formatCode="0%">
                  <c:v>-3.3922192042971311E-2</c:v>
                </c:pt>
                <c:pt idx="112" formatCode="0%">
                  <c:v>-6.6894736809005595E-3</c:v>
                </c:pt>
                <c:pt idx="113" formatCode="0%">
                  <c:v>7.747811374500424E-3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PropertyType!$AI$7:$AI$120</c:f>
              <c:numCache>
                <c:formatCode>General</c:formatCode>
                <c:ptCount val="114"/>
                <c:pt idx="4" formatCode="0%">
                  <c:v>6.3792942627129978E-3</c:v>
                </c:pt>
                <c:pt idx="5" formatCode="0%">
                  <c:v>0.14392365119599981</c:v>
                </c:pt>
                <c:pt idx="6" formatCode="0%">
                  <c:v>0.25413078499372843</c:v>
                </c:pt>
                <c:pt idx="7" formatCode="0%">
                  <c:v>0.19951772858125172</c:v>
                </c:pt>
                <c:pt idx="8" formatCode="0%">
                  <c:v>7.0225630401764327E-2</c:v>
                </c:pt>
                <c:pt idx="9" formatCode="0%">
                  <c:v>5.4320991241470384E-2</c:v>
                </c:pt>
                <c:pt idx="10" formatCode="0%">
                  <c:v>7.123687273323065E-2</c:v>
                </c:pt>
                <c:pt idx="11" formatCode="0%">
                  <c:v>8.8948771345808808E-2</c:v>
                </c:pt>
                <c:pt idx="12" formatCode="0%">
                  <c:v>0.10706394752123849</c:v>
                </c:pt>
                <c:pt idx="13" formatCode="0%">
                  <c:v>5.84222634967142E-2</c:v>
                </c:pt>
                <c:pt idx="14" formatCode="0%">
                  <c:v>2.4844834167671692E-2</c:v>
                </c:pt>
                <c:pt idx="15" formatCode="0%">
                  <c:v>2.2887467916549609E-2</c:v>
                </c:pt>
                <c:pt idx="16" formatCode="0%">
                  <c:v>1.0727197309263081E-2</c:v>
                </c:pt>
                <c:pt idx="17" formatCode="0%">
                  <c:v>2.0465684388523142E-2</c:v>
                </c:pt>
                <c:pt idx="18" formatCode="0%">
                  <c:v>4.4504579058146421E-2</c:v>
                </c:pt>
                <c:pt idx="19" formatCode="0%">
                  <c:v>5.6955721016167304E-2</c:v>
                </c:pt>
                <c:pt idx="20" formatCode="0%">
                  <c:v>6.1197733276075805E-2</c:v>
                </c:pt>
                <c:pt idx="21" formatCode="0%">
                  <c:v>7.4213407135998555E-2</c:v>
                </c:pt>
                <c:pt idx="22" formatCode="0%">
                  <c:v>6.6150482026804402E-2</c:v>
                </c:pt>
                <c:pt idx="23" formatCode="0%">
                  <c:v>3.3424886397219966E-2</c:v>
                </c:pt>
                <c:pt idx="24" formatCode="0%">
                  <c:v>3.0270408298633589E-2</c:v>
                </c:pt>
                <c:pt idx="25" formatCode="0%">
                  <c:v>2.9488005155506425E-2</c:v>
                </c:pt>
                <c:pt idx="26" formatCode="0%">
                  <c:v>5.009099184681709E-2</c:v>
                </c:pt>
                <c:pt idx="27" formatCode="0%">
                  <c:v>0.105542511204328</c:v>
                </c:pt>
                <c:pt idx="28" formatCode="0%">
                  <c:v>0.13149834630922075</c:v>
                </c:pt>
                <c:pt idx="29" formatCode="0%">
                  <c:v>0.15273303821037865</c:v>
                </c:pt>
                <c:pt idx="30" formatCode="0%">
                  <c:v>0.14807931973873489</c:v>
                </c:pt>
                <c:pt idx="31" formatCode="0%">
                  <c:v>0.12131682263088939</c:v>
                </c:pt>
                <c:pt idx="32" formatCode="0%">
                  <c:v>0.14231172801354264</c:v>
                </c:pt>
                <c:pt idx="33" formatCode="0%">
                  <c:v>0.16670693282506721</c:v>
                </c:pt>
                <c:pt idx="34" formatCode="0%">
                  <c:v>0.17989132297643695</c:v>
                </c:pt>
                <c:pt idx="35" formatCode="0%">
                  <c:v>0.18038823973752516</c:v>
                </c:pt>
                <c:pt idx="36" formatCode="0%">
                  <c:v>0.15405776544777683</c:v>
                </c:pt>
                <c:pt idx="37" formatCode="0%">
                  <c:v>0.14585242704836721</c:v>
                </c:pt>
                <c:pt idx="38" formatCode="0%">
                  <c:v>0.14198205440264666</c:v>
                </c:pt>
                <c:pt idx="39" formatCode="0%">
                  <c:v>0.13785522104877757</c:v>
                </c:pt>
                <c:pt idx="40" formatCode="0%">
                  <c:v>0.12427836474370113</c:v>
                </c:pt>
                <c:pt idx="41" formatCode="0%">
                  <c:v>7.7155174492882228E-2</c:v>
                </c:pt>
                <c:pt idx="42" formatCode="0%">
                  <c:v>4.1093167795182017E-2</c:v>
                </c:pt>
                <c:pt idx="43" formatCode="0%">
                  <c:v>2.9359585731631777E-2</c:v>
                </c:pt>
                <c:pt idx="44" formatCode="0%">
                  <c:v>2.9423892844571364E-2</c:v>
                </c:pt>
                <c:pt idx="45" formatCode="0%">
                  <c:v>4.5293259933171903E-2</c:v>
                </c:pt>
                <c:pt idx="46" formatCode="0%">
                  <c:v>6.4364747437774206E-2</c:v>
                </c:pt>
                <c:pt idx="47" formatCode="0%">
                  <c:v>5.0265502265079087E-2</c:v>
                </c:pt>
                <c:pt idx="48" formatCode="0%">
                  <c:v>1.0337428213580857E-2</c:v>
                </c:pt>
                <c:pt idx="49" formatCode="0%">
                  <c:v>-3.1265154039933019E-2</c:v>
                </c:pt>
                <c:pt idx="50" formatCode="0%">
                  <c:v>-9.9665979993722398E-2</c:v>
                </c:pt>
                <c:pt idx="51" formatCode="0%">
                  <c:v>-0.15426098984976844</c:v>
                </c:pt>
                <c:pt idx="52" formatCode="0%">
                  <c:v>-0.18177665885813921</c:v>
                </c:pt>
                <c:pt idx="53" formatCode="0%">
                  <c:v>-0.21544325215859361</c:v>
                </c:pt>
                <c:pt idx="54" formatCode="0%">
                  <c:v>-0.21606560335911495</c:v>
                </c:pt>
                <c:pt idx="55" formatCode="0%">
                  <c:v>-0.1816727108757844</c:v>
                </c:pt>
                <c:pt idx="56" formatCode="0%">
                  <c:v>-0.12564727517229279</c:v>
                </c:pt>
                <c:pt idx="57" formatCode="0%">
                  <c:v>-6.2102970278170133E-2</c:v>
                </c:pt>
                <c:pt idx="58" formatCode="0%">
                  <c:v>-2.0996040559453255E-2</c:v>
                </c:pt>
                <c:pt idx="59" formatCode="0%">
                  <c:v>1.3680752134840768E-2</c:v>
                </c:pt>
                <c:pt idx="60" formatCode="0%">
                  <c:v>3.3257495800372849E-2</c:v>
                </c:pt>
                <c:pt idx="61" formatCode="0%">
                  <c:v>3.9776540704039798E-2</c:v>
                </c:pt>
                <c:pt idx="62" formatCode="0%">
                  <c:v>5.0142072009338401E-2</c:v>
                </c:pt>
                <c:pt idx="63" formatCode="0%">
                  <c:v>5.5326050473084143E-2</c:v>
                </c:pt>
                <c:pt idx="64" formatCode="0%">
                  <c:v>4.9511549831264823E-2</c:v>
                </c:pt>
                <c:pt idx="65" formatCode="0%">
                  <c:v>4.4477869832080241E-2</c:v>
                </c:pt>
                <c:pt idx="66" formatCode="0%">
                  <c:v>4.9085007566471717E-2</c:v>
                </c:pt>
                <c:pt idx="67" formatCode="0%">
                  <c:v>3.382539456117728E-2</c:v>
                </c:pt>
                <c:pt idx="68" formatCode="0%">
                  <c:v>3.4925098089173323E-2</c:v>
                </c:pt>
                <c:pt idx="69" formatCode="0%">
                  <c:v>7.4009716064800557E-2</c:v>
                </c:pt>
                <c:pt idx="70" formatCode="0%">
                  <c:v>9.1294986552833413E-2</c:v>
                </c:pt>
                <c:pt idx="71" formatCode="0%">
                  <c:v>0.11037374560793656</c:v>
                </c:pt>
                <c:pt idx="72" formatCode="0%">
                  <c:v>0.11041639089767541</c:v>
                </c:pt>
                <c:pt idx="73" formatCode="0%">
                  <c:v>7.0915083025511194E-2</c:v>
                </c:pt>
                <c:pt idx="74" formatCode="0%">
                  <c:v>5.7586332210204816E-2</c:v>
                </c:pt>
                <c:pt idx="75" formatCode="0%">
                  <c:v>6.632337764220031E-2</c:v>
                </c:pt>
                <c:pt idx="76" formatCode="0%">
                  <c:v>8.210325213737435E-2</c:v>
                </c:pt>
                <c:pt idx="77" formatCode="0%">
                  <c:v>9.0375867392263887E-2</c:v>
                </c:pt>
                <c:pt idx="78" formatCode="0%">
                  <c:v>8.3194365073825161E-2</c:v>
                </c:pt>
                <c:pt idx="79" formatCode="0%">
                  <c:v>6.2916702344320674E-2</c:v>
                </c:pt>
                <c:pt idx="80" formatCode="0%">
                  <c:v>3.0937230214986622E-2</c:v>
                </c:pt>
                <c:pt idx="81" formatCode="0%">
                  <c:v>2.3143268651603988E-2</c:v>
                </c:pt>
                <c:pt idx="82" formatCode="0%">
                  <c:v>4.312742392042912E-2</c:v>
                </c:pt>
                <c:pt idx="83" formatCode="0%">
                  <c:v>6.3325342765428561E-2</c:v>
                </c:pt>
                <c:pt idx="84" formatCode="0%">
                  <c:v>5.8555873885036691E-2</c:v>
                </c:pt>
                <c:pt idx="85" formatCode="0%">
                  <c:v>3.6806318300896423E-2</c:v>
                </c:pt>
                <c:pt idx="86" formatCode="0%">
                  <c:v>1.1335902927273045E-2</c:v>
                </c:pt>
                <c:pt idx="87" formatCode="0%">
                  <c:v>-7.5434489012979888E-3</c:v>
                </c:pt>
                <c:pt idx="88" formatCode="0%">
                  <c:v>5.0078609179287081E-3</c:v>
                </c:pt>
                <c:pt idx="89" formatCode="0%">
                  <c:v>2.1071261065876312E-2</c:v>
                </c:pt>
                <c:pt idx="90" formatCode="0%">
                  <c:v>7.3788657596725038E-3</c:v>
                </c:pt>
                <c:pt idx="91" formatCode="0%">
                  <c:v>-1.5600051694565797E-2</c:v>
                </c:pt>
                <c:pt idx="92" formatCode="0%">
                  <c:v>-2.0423319632781656E-2</c:v>
                </c:pt>
                <c:pt idx="93" formatCode="0%">
                  <c:v>-1.1872177012795637E-2</c:v>
                </c:pt>
                <c:pt idx="94" formatCode="0%">
                  <c:v>3.8824173240925575E-3</c:v>
                </c:pt>
                <c:pt idx="95" formatCode="0%">
                  <c:v>2.1661160753920106E-2</c:v>
                </c:pt>
                <c:pt idx="96" formatCode="0%">
                  <c:v>1.7756167550128765E-2</c:v>
                </c:pt>
                <c:pt idx="97" formatCode="0%">
                  <c:v>-3.9202694171269759E-4</c:v>
                </c:pt>
                <c:pt idx="98" formatCode="0%">
                  <c:v>4.0684217613407014E-3</c:v>
                </c:pt>
                <c:pt idx="99" formatCode="0%">
                  <c:v>1.7729968198246793E-2</c:v>
                </c:pt>
                <c:pt idx="100" formatCode="0%">
                  <c:v>4.0287181491756474E-2</c:v>
                </c:pt>
                <c:pt idx="101" formatCode="0%">
                  <c:v>9.1875832116941947E-2</c:v>
                </c:pt>
                <c:pt idx="102" formatCode="0%">
                  <c:v>0.11962593532289589</c:v>
                </c:pt>
                <c:pt idx="103" formatCode="0%">
                  <c:v>0.12538036338695835</c:v>
                </c:pt>
                <c:pt idx="104" formatCode="0%">
                  <c:v>0.11779028206629816</c:v>
                </c:pt>
                <c:pt idx="105" formatCode="0%">
                  <c:v>7.6876995595762887E-2</c:v>
                </c:pt>
                <c:pt idx="106" formatCode="0%">
                  <c:v>4.6896612637494561E-2</c:v>
                </c:pt>
                <c:pt idx="107" formatCode="0%">
                  <c:v>2.2456747948571776E-2</c:v>
                </c:pt>
                <c:pt idx="108" formatCode="0%">
                  <c:v>-1.0376254151794884E-2</c:v>
                </c:pt>
                <c:pt idx="109" formatCode="0%">
                  <c:v>-1.4859965469801728E-2</c:v>
                </c:pt>
                <c:pt idx="110" formatCode="0%">
                  <c:v>-1.6287909735717809E-2</c:v>
                </c:pt>
                <c:pt idx="111" formatCode="0%">
                  <c:v>-1.1454650623005547E-2</c:v>
                </c:pt>
                <c:pt idx="112" formatCode="0%">
                  <c:v>1.1847148287443598E-2</c:v>
                </c:pt>
                <c:pt idx="113" formatCode="0%">
                  <c:v>-1.1337380893306492E-2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PropertyType!$P$7:$P$120</c:f>
              <c:numCache>
                <c:formatCode>[$-409]mmm\-yy;@</c:formatCode>
                <c:ptCount val="11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</c:numCache>
            </c:numRef>
          </c:xVal>
          <c:yVal>
            <c:numRef>
              <c:f>PropertyType!$AJ$7:$AJ$120</c:f>
              <c:numCache>
                <c:formatCode>General</c:formatCode>
                <c:ptCount val="114"/>
                <c:pt idx="4" formatCode="0%">
                  <c:v>4.707915726720846E-2</c:v>
                </c:pt>
                <c:pt idx="5" formatCode="0%">
                  <c:v>8.9652459485372704E-2</c:v>
                </c:pt>
                <c:pt idx="6" formatCode="0%">
                  <c:v>9.9319181420999492E-2</c:v>
                </c:pt>
                <c:pt idx="7" formatCode="0%">
                  <c:v>0.12850209628744436</c:v>
                </c:pt>
                <c:pt idx="8" formatCode="0%">
                  <c:v>0.1332146701143444</c:v>
                </c:pt>
                <c:pt idx="9" formatCode="0%">
                  <c:v>0.11213386624894905</c:v>
                </c:pt>
                <c:pt idx="10" formatCode="0%">
                  <c:v>0.10870496898801574</c:v>
                </c:pt>
                <c:pt idx="11" formatCode="0%">
                  <c:v>7.6254367664698286E-2</c:v>
                </c:pt>
                <c:pt idx="12" formatCode="0%">
                  <c:v>3.1562544480242316E-2</c:v>
                </c:pt>
                <c:pt idx="13" formatCode="0%">
                  <c:v>5.9637264626575703E-2</c:v>
                </c:pt>
                <c:pt idx="14" formatCode="0%">
                  <c:v>0.11227543315128741</c:v>
                </c:pt>
                <c:pt idx="15" formatCode="0%">
                  <c:v>0.13641083444819246</c:v>
                </c:pt>
                <c:pt idx="16" formatCode="0%">
                  <c:v>0.15273378869940601</c:v>
                </c:pt>
                <c:pt idx="17" formatCode="0%">
                  <c:v>0.11552613032275461</c:v>
                </c:pt>
                <c:pt idx="18" formatCode="0%">
                  <c:v>6.3556995623864854E-2</c:v>
                </c:pt>
                <c:pt idx="19" formatCode="0%">
                  <c:v>5.928504595905415E-2</c:v>
                </c:pt>
                <c:pt idx="20" formatCode="0%">
                  <c:v>7.7721752715821601E-2</c:v>
                </c:pt>
                <c:pt idx="21" formatCode="0%">
                  <c:v>9.0501973265259661E-2</c:v>
                </c:pt>
                <c:pt idx="22" formatCode="0%">
                  <c:v>7.5319183216395302E-2</c:v>
                </c:pt>
                <c:pt idx="23" formatCode="0%">
                  <c:v>6.4513443981059959E-2</c:v>
                </c:pt>
                <c:pt idx="24" formatCode="0%">
                  <c:v>7.5423881402068238E-2</c:v>
                </c:pt>
                <c:pt idx="25" formatCode="0%">
                  <c:v>7.1944153044087633E-2</c:v>
                </c:pt>
                <c:pt idx="26" formatCode="0%">
                  <c:v>7.0478023311786764E-2</c:v>
                </c:pt>
                <c:pt idx="27" formatCode="0%">
                  <c:v>8.5600082532476973E-2</c:v>
                </c:pt>
                <c:pt idx="28" formatCode="0%">
                  <c:v>8.8481379451589515E-2</c:v>
                </c:pt>
                <c:pt idx="29" formatCode="0%">
                  <c:v>9.3305270043832378E-2</c:v>
                </c:pt>
                <c:pt idx="30" formatCode="0%">
                  <c:v>9.7071454134141977E-2</c:v>
                </c:pt>
                <c:pt idx="31" formatCode="0%">
                  <c:v>7.386840058320332E-2</c:v>
                </c:pt>
                <c:pt idx="32" formatCode="0%">
                  <c:v>5.6844401166810998E-2</c:v>
                </c:pt>
                <c:pt idx="33" formatCode="0%">
                  <c:v>7.640414536715312E-2</c:v>
                </c:pt>
                <c:pt idx="34" formatCode="0%">
                  <c:v>0.11141418953539373</c:v>
                </c:pt>
                <c:pt idx="35" formatCode="0%">
                  <c:v>0.13803873028870228</c:v>
                </c:pt>
                <c:pt idx="36" formatCode="0%">
                  <c:v>0.15218260930522409</c:v>
                </c:pt>
                <c:pt idx="37" formatCode="0%">
                  <c:v>0.1585010399744029</c:v>
                </c:pt>
                <c:pt idx="38" formatCode="0%">
                  <c:v>0.17381914465070447</c:v>
                </c:pt>
                <c:pt idx="39" formatCode="0%">
                  <c:v>0.18151579464840584</c:v>
                </c:pt>
                <c:pt idx="40" formatCode="0%">
                  <c:v>0.14939932774337472</c:v>
                </c:pt>
                <c:pt idx="41" formatCode="0%">
                  <c:v>8.4473256742428893E-2</c:v>
                </c:pt>
                <c:pt idx="42" formatCode="0%">
                  <c:v>5.1144063133896189E-2</c:v>
                </c:pt>
                <c:pt idx="43" formatCode="0%">
                  <c:v>6.2034270305958428E-2</c:v>
                </c:pt>
                <c:pt idx="44" formatCode="0%">
                  <c:v>5.9705493394641485E-2</c:v>
                </c:pt>
                <c:pt idx="45" formatCode="0%">
                  <c:v>4.9118632295770626E-2</c:v>
                </c:pt>
                <c:pt idx="46" formatCode="0%">
                  <c:v>5.7684003944558082E-3</c:v>
                </c:pt>
                <c:pt idx="47" formatCode="0%">
                  <c:v>-5.6101965916207308E-2</c:v>
                </c:pt>
                <c:pt idx="48" formatCode="0%">
                  <c:v>-7.5956596025598788E-2</c:v>
                </c:pt>
                <c:pt idx="49" formatCode="0%">
                  <c:v>-7.6265083880435736E-2</c:v>
                </c:pt>
                <c:pt idx="50" formatCode="0%">
                  <c:v>-8.7790730836593056E-2</c:v>
                </c:pt>
                <c:pt idx="51" formatCode="0%">
                  <c:v>-0.12229958015923748</c:v>
                </c:pt>
                <c:pt idx="52" formatCode="0%">
                  <c:v>-0.1681351011677682</c:v>
                </c:pt>
                <c:pt idx="53" formatCode="0%">
                  <c:v>-0.20694475947910607</c:v>
                </c:pt>
                <c:pt idx="54" formatCode="0%">
                  <c:v>-0.21517567009040506</c:v>
                </c:pt>
                <c:pt idx="55" formatCode="0%">
                  <c:v>-0.18513438864316611</c:v>
                </c:pt>
                <c:pt idx="56" formatCode="0%">
                  <c:v>-0.11530299057321003</c:v>
                </c:pt>
                <c:pt idx="57" formatCode="0%">
                  <c:v>1.9340490843933189E-4</c:v>
                </c:pt>
                <c:pt idx="58" formatCode="0%">
                  <c:v>0.11442590380746509</c:v>
                </c:pt>
                <c:pt idx="59" formatCode="0%">
                  <c:v>0.17219701708999091</c:v>
                </c:pt>
                <c:pt idx="60" formatCode="0%">
                  <c:v>0.17316780292613676</c:v>
                </c:pt>
                <c:pt idx="61" formatCode="0%">
                  <c:v>0.13622532427755774</c:v>
                </c:pt>
                <c:pt idx="62" formatCode="0%">
                  <c:v>0.10385048002990938</c:v>
                </c:pt>
                <c:pt idx="63" formatCode="0%">
                  <c:v>8.8811471183920299E-2</c:v>
                </c:pt>
                <c:pt idx="64" formatCode="0%">
                  <c:v>6.8130832622863347E-2</c:v>
                </c:pt>
                <c:pt idx="65" formatCode="0%">
                  <c:v>6.5346306181844671E-2</c:v>
                </c:pt>
                <c:pt idx="66" formatCode="0%">
                  <c:v>6.8725220228859296E-2</c:v>
                </c:pt>
                <c:pt idx="67" formatCode="0%">
                  <c:v>7.4319213509151716E-2</c:v>
                </c:pt>
                <c:pt idx="68" formatCode="0%">
                  <c:v>0.10792430930718044</c:v>
                </c:pt>
                <c:pt idx="69" formatCode="0%">
                  <c:v>0.10921660932796562</c:v>
                </c:pt>
                <c:pt idx="70" formatCode="0%">
                  <c:v>8.7124895421478055E-2</c:v>
                </c:pt>
                <c:pt idx="71" formatCode="0%">
                  <c:v>9.1299302793302228E-2</c:v>
                </c:pt>
                <c:pt idx="72" formatCode="0%">
                  <c:v>6.1868132387864039E-2</c:v>
                </c:pt>
                <c:pt idx="73" formatCode="0%">
                  <c:v>3.9549081566964128E-2</c:v>
                </c:pt>
                <c:pt idx="74" formatCode="0%">
                  <c:v>7.3868845738075395E-2</c:v>
                </c:pt>
                <c:pt idx="75" formatCode="0%">
                  <c:v>9.3728634353703155E-2</c:v>
                </c:pt>
                <c:pt idx="76" formatCode="0%">
                  <c:v>0.13024933874061739</c:v>
                </c:pt>
                <c:pt idx="77" formatCode="0%">
                  <c:v>0.16601696306518798</c:v>
                </c:pt>
                <c:pt idx="78" formatCode="0%">
                  <c:v>0.12109027142950302</c:v>
                </c:pt>
                <c:pt idx="79" formatCode="0%">
                  <c:v>8.5201389452141285E-2</c:v>
                </c:pt>
                <c:pt idx="80" formatCode="0%">
                  <c:v>8.5516883785707876E-2</c:v>
                </c:pt>
                <c:pt idx="81" formatCode="0%">
                  <c:v>8.1230796826063933E-2</c:v>
                </c:pt>
                <c:pt idx="82" formatCode="0%">
                  <c:v>8.4515750443973303E-2</c:v>
                </c:pt>
                <c:pt idx="83" formatCode="0%">
                  <c:v>7.8606210939949905E-2</c:v>
                </c:pt>
                <c:pt idx="84" formatCode="0%">
                  <c:v>6.0563247191062208E-2</c:v>
                </c:pt>
                <c:pt idx="85" formatCode="0%">
                  <c:v>5.578482617858227E-2</c:v>
                </c:pt>
                <c:pt idx="86" formatCode="0%">
                  <c:v>6.0688044091316007E-2</c:v>
                </c:pt>
                <c:pt idx="87" formatCode="0%">
                  <c:v>7.3341163268296761E-2</c:v>
                </c:pt>
                <c:pt idx="88" formatCode="0%">
                  <c:v>8.4476452097776544E-2</c:v>
                </c:pt>
                <c:pt idx="89" formatCode="0%">
                  <c:v>8.3408682391014288E-2</c:v>
                </c:pt>
                <c:pt idx="90" formatCode="0%">
                  <c:v>7.5622989453178135E-2</c:v>
                </c:pt>
                <c:pt idx="91" formatCode="0%">
                  <c:v>6.1655508917612734E-2</c:v>
                </c:pt>
                <c:pt idx="92" formatCode="0%">
                  <c:v>6.115531556118925E-2</c:v>
                </c:pt>
                <c:pt idx="93" formatCode="0%">
                  <c:v>6.7358182448254977E-2</c:v>
                </c:pt>
                <c:pt idx="94" formatCode="0%">
                  <c:v>6.8904296328389014E-2</c:v>
                </c:pt>
                <c:pt idx="95" formatCode="0%">
                  <c:v>8.0597434441261218E-2</c:v>
                </c:pt>
                <c:pt idx="96" formatCode="0%">
                  <c:v>7.5747005795265165E-2</c:v>
                </c:pt>
                <c:pt idx="97" formatCode="0%">
                  <c:v>7.2197059307413491E-2</c:v>
                </c:pt>
                <c:pt idx="98" formatCode="0%">
                  <c:v>8.473273490743094E-2</c:v>
                </c:pt>
                <c:pt idx="99" formatCode="0%">
                  <c:v>8.3993344972827177E-2</c:v>
                </c:pt>
                <c:pt idx="100" formatCode="0%">
                  <c:v>0.10440737965087221</c:v>
                </c:pt>
                <c:pt idx="101" formatCode="0%">
                  <c:v>0.1485554707569865</c:v>
                </c:pt>
                <c:pt idx="102" formatCode="0%">
                  <c:v>0.19842206166821152</c:v>
                </c:pt>
                <c:pt idx="103" formatCode="0%">
                  <c:v>0.24239364334224978</c:v>
                </c:pt>
                <c:pt idx="104" formatCode="0%">
                  <c:v>0.25705770498941405</c:v>
                </c:pt>
                <c:pt idx="105" formatCode="0%">
                  <c:v>0.23481544405288379</c:v>
                </c:pt>
                <c:pt idx="106" formatCode="0%">
                  <c:v>0.13115957565669367</c:v>
                </c:pt>
                <c:pt idx="107" formatCode="0%">
                  <c:v>-1.7064996400284471E-4</c:v>
                </c:pt>
                <c:pt idx="108" formatCode="0%">
                  <c:v>-0.10540945642815147</c:v>
                </c:pt>
                <c:pt idx="109" formatCode="0%">
                  <c:v>-0.17541370557292379</c:v>
                </c:pt>
                <c:pt idx="110" formatCode="0%">
                  <c:v>-0.17066178842247759</c:v>
                </c:pt>
                <c:pt idx="111" formatCode="0%">
                  <c:v>-0.13071607896123794</c:v>
                </c:pt>
                <c:pt idx="112" formatCode="0%">
                  <c:v>-9.9292220141776855E-2</c:v>
                </c:pt>
                <c:pt idx="113" formatCode="0%">
                  <c:v>-7.1573727724669078E-2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73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B315E-5C69-435F-B416-6B21AF9D6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491ECF-2628-401E-93E4-76D6226F2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10</xdr:col>
      <xdr:colOff>9524</xdr:colOff>
      <xdr:row>69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A61437-8DF3-48F6-8595-0713F4A81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C13E3-1F4C-4F61-92D0-AA60BBE0F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704843-0E01-4884-8195-CB2B6914E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13D390-96D6-4DB0-BB50-5CA4C3249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3A87E2-0D48-460B-96C1-2F50DF115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3E4E75-D2F6-41E4-8A9A-F8B888429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520B0C-1240-45E2-A938-D52770200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F7F6DB-03C7-4257-BA9A-2A119F88D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D37CF7-8245-4719-A16D-5E71B4509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542925</xdr:colOff>
      <xdr:row>28</xdr:row>
      <xdr:rowOff>38100</xdr:rowOff>
    </xdr:from>
    <xdr:to>
      <xdr:col>14</xdr:col>
      <xdr:colOff>600076</xdr:colOff>
      <xdr:row>44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44838CC-F65C-446C-BC93-5AC12AFFA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571500</xdr:colOff>
      <xdr:row>49</xdr:row>
      <xdr:rowOff>95250</xdr:rowOff>
    </xdr:from>
    <xdr:to>
      <xdr:col>14</xdr:col>
      <xdr:colOff>628651</xdr:colOff>
      <xdr:row>65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9F2BC6-DA72-4CFB-B00D-A1E342554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4E73D-C978-4E22-A817-9741CCF01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15E260-8B21-4282-8FB1-998B71D67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8C620C-DF2A-4290-9B72-51D4055ED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F237B1-EDFF-43A1-923C-35CA95C64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B35406-2271-417F-9AE1-5FCA4CCD4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2FEED1-DDA4-499D-9360-6C275AE9F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8C888-5090-472C-802F-605241680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244168-E8DC-4372-BF14-3147E7DA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C2D2AE-DFAF-4BCC-AA92-39FAB969E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B2EBD3-4038-4F71-BB5D-7CB6CAAC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A66553-B3B8-4374-9D7F-B1979BD1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89ED1A-DCB9-4076-8443-75D69B88E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7778D3-A757-4FC8-BBB4-41ED822BD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62EB4F-1A20-440D-9966-19AE4BC8C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773742-F7C4-4282-8738-7B5D84341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246C25-58C6-4C10-9B9F-8C8407B54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92E108-771A-418E-97D2-92C56C2D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76C2C3-A8A8-476C-96E3-DFC23C6A4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AE8BE4-8BC9-4B39-81C9-6AF6FAB4C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1CF96E-0E2A-4AB0-A4F9-E6E8F4168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78.395974184778794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45473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B3E5-9E7D-42CD-A994-48BC0000591B}">
  <sheetPr codeName="Sheet3"/>
  <dimension ref="A1:U356"/>
  <sheetViews>
    <sheetView topLeftCell="A330" zoomScaleNormal="100" workbookViewId="0">
      <selection activeCell="L280" sqref="L280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20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21" t="s">
        <v>0</v>
      </c>
      <c r="R5" s="122" t="s">
        <v>2</v>
      </c>
      <c r="S5" s="110" t="s">
        <v>99</v>
      </c>
      <c r="T5" s="111" t="s">
        <v>100</v>
      </c>
      <c r="U5" s="112" t="s">
        <v>101</v>
      </c>
    </row>
    <row r="6" spans="1:21" x14ac:dyDescent="0.25">
      <c r="L6" s="123"/>
      <c r="M6" s="123"/>
      <c r="N6" s="108"/>
      <c r="O6" s="108"/>
      <c r="P6" s="108"/>
      <c r="Q6" s="124">
        <v>35079.5</v>
      </c>
      <c r="R6" s="125">
        <v>65.893919403721199</v>
      </c>
      <c r="S6" s="113"/>
      <c r="T6" s="114"/>
      <c r="U6" s="114"/>
    </row>
    <row r="7" spans="1:21" x14ac:dyDescent="0.25">
      <c r="A7" s="179" t="s">
        <v>73</v>
      </c>
      <c r="B7" s="179"/>
      <c r="C7" s="179"/>
      <c r="D7" s="179"/>
      <c r="E7" s="179"/>
      <c r="F7" s="179"/>
      <c r="G7" s="179"/>
      <c r="H7" s="179"/>
      <c r="I7" s="179"/>
      <c r="J7" s="179"/>
      <c r="L7" s="123"/>
      <c r="M7" s="123"/>
      <c r="N7" s="108"/>
      <c r="O7" s="108"/>
      <c r="P7" s="108"/>
      <c r="Q7" s="124">
        <v>35109.5</v>
      </c>
      <c r="R7" s="125">
        <v>65.120648175590404</v>
      </c>
      <c r="S7" s="115">
        <f>R7/R6-1</f>
        <v>-1.1735092329128172E-2</v>
      </c>
      <c r="T7" s="114"/>
      <c r="U7" s="114"/>
    </row>
    <row r="8" spans="1:21" x14ac:dyDescent="0.25">
      <c r="A8" s="179" t="s">
        <v>74</v>
      </c>
      <c r="B8" s="179"/>
      <c r="C8" s="179"/>
      <c r="D8" s="179"/>
      <c r="E8" s="179"/>
      <c r="F8" s="179"/>
      <c r="G8" s="179"/>
      <c r="H8" s="179"/>
      <c r="I8" s="179"/>
      <c r="J8" s="179"/>
      <c r="L8" s="123"/>
      <c r="M8" s="123"/>
      <c r="N8" s="108"/>
      <c r="O8" s="108"/>
      <c r="P8" s="108"/>
      <c r="Q8" s="124">
        <v>35139.5</v>
      </c>
      <c r="R8" s="125">
        <v>64.482730918773299</v>
      </c>
      <c r="S8" s="115">
        <f t="shared" ref="S8:S71" si="0">R8/R7-1</f>
        <v>-9.7959291666912529E-3</v>
      </c>
      <c r="T8" s="114"/>
      <c r="U8" s="114"/>
    </row>
    <row r="9" spans="1:21" x14ac:dyDescent="0.25">
      <c r="L9" s="123"/>
      <c r="M9" s="123"/>
      <c r="N9" s="108"/>
      <c r="O9" s="108"/>
      <c r="P9" s="108"/>
      <c r="Q9" s="124">
        <v>35170</v>
      </c>
      <c r="R9" s="125">
        <v>64.217945443876303</v>
      </c>
      <c r="S9" s="115">
        <f t="shared" si="0"/>
        <v>-4.1063005726376112E-3</v>
      </c>
      <c r="T9" s="116">
        <f>R9/R6-1</f>
        <v>-2.5434425133774141E-2</v>
      </c>
      <c r="U9" s="114"/>
    </row>
    <row r="10" spans="1:21" x14ac:dyDescent="0.25">
      <c r="L10" s="123"/>
      <c r="M10" s="123"/>
      <c r="N10" s="108"/>
      <c r="O10" s="108"/>
      <c r="P10" s="108"/>
      <c r="Q10" s="124">
        <v>35200.5</v>
      </c>
      <c r="R10" s="125">
        <v>63.7625981497523</v>
      </c>
      <c r="S10" s="115">
        <f t="shared" si="0"/>
        <v>-7.0906549715445966E-3</v>
      </c>
      <c r="T10" s="116">
        <f t="shared" ref="T10:T73" si="1">R10/R7-1</f>
        <v>-2.0854368988715732E-2</v>
      </c>
      <c r="U10" s="114"/>
    </row>
    <row r="11" spans="1:21" x14ac:dyDescent="0.25">
      <c r="L11" s="123"/>
      <c r="M11" s="123"/>
      <c r="N11" s="108"/>
      <c r="O11" s="108"/>
      <c r="P11" s="108"/>
      <c r="Q11" s="124">
        <v>35231</v>
      </c>
      <c r="R11" s="125">
        <v>64.153101058712295</v>
      </c>
      <c r="S11" s="115">
        <f t="shared" si="0"/>
        <v>6.1243255496405968E-3</v>
      </c>
      <c r="T11" s="116">
        <f t="shared" si="1"/>
        <v>-5.1119091168180253E-3</v>
      </c>
      <c r="U11" s="114"/>
    </row>
    <row r="12" spans="1:21" x14ac:dyDescent="0.25">
      <c r="L12" s="123"/>
      <c r="M12" s="123"/>
      <c r="N12" s="108"/>
      <c r="O12" s="108"/>
      <c r="P12" s="108"/>
      <c r="Q12" s="124">
        <v>35261.5</v>
      </c>
      <c r="R12" s="125">
        <v>64.626933750716404</v>
      </c>
      <c r="S12" s="115">
        <f t="shared" si="0"/>
        <v>7.385967072277122E-3</v>
      </c>
      <c r="T12" s="116">
        <f t="shared" si="1"/>
        <v>6.3687541545149884E-3</v>
      </c>
      <c r="U12" s="114"/>
    </row>
    <row r="13" spans="1:21" x14ac:dyDescent="0.25">
      <c r="L13" s="123"/>
      <c r="M13" s="123"/>
      <c r="N13" s="108"/>
      <c r="O13" s="108"/>
      <c r="P13" s="108"/>
      <c r="Q13" s="124">
        <v>35292.5</v>
      </c>
      <c r="R13" s="125">
        <v>64.953090631058004</v>
      </c>
      <c r="S13" s="115">
        <f t="shared" si="0"/>
        <v>5.0467639637628015E-3</v>
      </c>
      <c r="T13" s="116">
        <f t="shared" si="1"/>
        <v>1.8670702196132538E-2</v>
      </c>
      <c r="U13" s="114"/>
    </row>
    <row r="14" spans="1:21" x14ac:dyDescent="0.25">
      <c r="L14" s="123"/>
      <c r="M14" s="123"/>
      <c r="N14" s="108"/>
      <c r="O14" s="108"/>
      <c r="P14" s="108"/>
      <c r="Q14" s="124">
        <v>35323</v>
      </c>
      <c r="R14" s="125">
        <v>64.838197560855903</v>
      </c>
      <c r="S14" s="115">
        <f t="shared" si="0"/>
        <v>-1.7688622525248165E-3</v>
      </c>
      <c r="T14" s="116">
        <f t="shared" si="1"/>
        <v>1.0679086292595841E-2</v>
      </c>
      <c r="U14" s="114"/>
    </row>
    <row r="15" spans="1:21" x14ac:dyDescent="0.25">
      <c r="L15" s="123"/>
      <c r="M15" s="123"/>
      <c r="N15" s="108"/>
      <c r="O15" s="108"/>
      <c r="P15" s="108"/>
      <c r="Q15" s="124">
        <v>35353.5</v>
      </c>
      <c r="R15" s="125">
        <v>64.467111365748707</v>
      </c>
      <c r="S15" s="115">
        <f t="shared" si="0"/>
        <v>-5.7232651286905911E-3</v>
      </c>
      <c r="T15" s="116">
        <f t="shared" si="1"/>
        <v>-2.472999656523589E-3</v>
      </c>
      <c r="U15" s="114"/>
    </row>
    <row r="16" spans="1:21" x14ac:dyDescent="0.25">
      <c r="L16" s="123"/>
      <c r="M16" s="123"/>
      <c r="N16" s="108"/>
      <c r="O16" s="108"/>
      <c r="P16" s="108"/>
      <c r="Q16" s="124">
        <v>35384</v>
      </c>
      <c r="R16" s="125">
        <v>65.322762340212506</v>
      </c>
      <c r="S16" s="115">
        <f t="shared" si="0"/>
        <v>1.3272674334814383E-2</v>
      </c>
      <c r="T16" s="116">
        <f t="shared" si="1"/>
        <v>5.691364422584444E-3</v>
      </c>
      <c r="U16" s="114"/>
    </row>
    <row r="17" spans="12:21" x14ac:dyDescent="0.25">
      <c r="L17" s="123"/>
      <c r="M17" s="123"/>
      <c r="N17" s="108"/>
      <c r="O17" s="108"/>
      <c r="P17" s="108"/>
      <c r="Q17" s="124">
        <v>35414.5</v>
      </c>
      <c r="R17" s="125">
        <v>67.250780146930694</v>
      </c>
      <c r="S17" s="115">
        <f t="shared" si="0"/>
        <v>2.9515252228262012E-2</v>
      </c>
      <c r="T17" s="116">
        <f t="shared" si="1"/>
        <v>3.7209279048980193E-2</v>
      </c>
      <c r="U17" s="114"/>
    </row>
    <row r="18" spans="12:21" x14ac:dyDescent="0.25">
      <c r="L18" s="123"/>
      <c r="M18" s="123"/>
      <c r="N18" s="108"/>
      <c r="O18" s="108"/>
      <c r="P18" s="108"/>
      <c r="Q18" s="124">
        <v>35445.5</v>
      </c>
      <c r="R18" s="125">
        <v>69.5541917950151</v>
      </c>
      <c r="S18" s="115">
        <f t="shared" si="0"/>
        <v>3.4251076984562534E-2</v>
      </c>
      <c r="T18" s="116">
        <f t="shared" si="1"/>
        <v>7.8909700178828812E-2</v>
      </c>
      <c r="U18" s="116">
        <f>R18/R6-1</f>
        <v>5.5547953808423811E-2</v>
      </c>
    </row>
    <row r="19" spans="12:21" x14ac:dyDescent="0.25">
      <c r="L19" s="123"/>
      <c r="M19" s="123"/>
      <c r="N19" s="108"/>
      <c r="O19" s="108"/>
      <c r="P19" s="108"/>
      <c r="Q19" s="124">
        <v>35475</v>
      </c>
      <c r="R19" s="125">
        <v>70.833424192775894</v>
      </c>
      <c r="S19" s="115">
        <f t="shared" si="0"/>
        <v>1.8391880701178254E-2</v>
      </c>
      <c r="T19" s="116">
        <f t="shared" si="1"/>
        <v>8.4360514698733846E-2</v>
      </c>
      <c r="U19" s="116">
        <f t="shared" ref="U19:U82" si="2">R19/R7-1</f>
        <v>8.7726031254812487E-2</v>
      </c>
    </row>
    <row r="20" spans="12:21" x14ac:dyDescent="0.25">
      <c r="L20" s="123"/>
      <c r="M20" s="123"/>
      <c r="N20" s="108"/>
      <c r="O20" s="108"/>
      <c r="P20" s="108"/>
      <c r="Q20" s="124">
        <v>35504.5</v>
      </c>
      <c r="R20" s="125">
        <v>71.011840885795493</v>
      </c>
      <c r="S20" s="115">
        <f t="shared" si="0"/>
        <v>2.5188206705075711E-3</v>
      </c>
      <c r="T20" s="116">
        <f t="shared" si="1"/>
        <v>5.5925904958240791E-2</v>
      </c>
      <c r="U20" s="116">
        <f t="shared" si="2"/>
        <v>0.10125362052743525</v>
      </c>
    </row>
    <row r="21" spans="12:21" x14ac:dyDescent="0.25">
      <c r="L21" s="123"/>
      <c r="M21" s="123"/>
      <c r="N21" s="108"/>
      <c r="O21" s="108"/>
      <c r="P21" s="108"/>
      <c r="Q21" s="124">
        <v>35535</v>
      </c>
      <c r="R21" s="125">
        <v>70.964451134163795</v>
      </c>
      <c r="S21" s="115">
        <f t="shared" si="0"/>
        <v>-6.673499946003858E-4</v>
      </c>
      <c r="T21" s="116">
        <f t="shared" si="1"/>
        <v>2.0275691554362485E-2</v>
      </c>
      <c r="U21" s="116">
        <f t="shared" si="2"/>
        <v>0.10505639262756605</v>
      </c>
    </row>
    <row r="22" spans="12:21" x14ac:dyDescent="0.25">
      <c r="L22" s="123"/>
      <c r="M22" s="123"/>
      <c r="N22" s="108"/>
      <c r="O22" s="108"/>
      <c r="P22" s="108"/>
      <c r="Q22" s="124">
        <v>35565.5</v>
      </c>
      <c r="R22" s="125">
        <v>71.496476439758098</v>
      </c>
      <c r="S22" s="115">
        <f t="shared" si="0"/>
        <v>7.4970678570946969E-3</v>
      </c>
      <c r="T22" s="116">
        <f t="shared" si="1"/>
        <v>9.3607255972503189E-3</v>
      </c>
      <c r="U22" s="116">
        <f t="shared" si="2"/>
        <v>0.12129176844146272</v>
      </c>
    </row>
    <row r="23" spans="12:21" x14ac:dyDescent="0.25">
      <c r="L23" s="123"/>
      <c r="M23" s="123"/>
      <c r="N23" s="108"/>
      <c r="O23" s="108"/>
      <c r="P23" s="108"/>
      <c r="Q23" s="124">
        <v>35596</v>
      </c>
      <c r="R23" s="125">
        <v>72.092674884431204</v>
      </c>
      <c r="S23" s="115">
        <f t="shared" si="0"/>
        <v>8.3388507288950642E-3</v>
      </c>
      <c r="T23" s="116">
        <f t="shared" si="1"/>
        <v>1.5220475700298497E-2</v>
      </c>
      <c r="U23" s="116">
        <f t="shared" si="2"/>
        <v>0.12375978237517615</v>
      </c>
    </row>
    <row r="24" spans="12:21" x14ac:dyDescent="0.25">
      <c r="L24" s="123"/>
      <c r="M24" s="123"/>
      <c r="N24" s="108"/>
      <c r="O24" s="108"/>
      <c r="P24" s="108"/>
      <c r="Q24" s="124">
        <v>35626.5</v>
      </c>
      <c r="R24" s="125">
        <v>73.061498464297898</v>
      </c>
      <c r="S24" s="115">
        <f t="shared" si="0"/>
        <v>1.3438585562538519E-2</v>
      </c>
      <c r="T24" s="116">
        <f t="shared" si="1"/>
        <v>2.9550673564281871E-2</v>
      </c>
      <c r="U24" s="116">
        <f t="shared" si="2"/>
        <v>0.13051160288860197</v>
      </c>
    </row>
    <row r="25" spans="12:21" x14ac:dyDescent="0.25">
      <c r="L25" s="123"/>
      <c r="M25" s="123"/>
      <c r="N25" s="108"/>
      <c r="O25" s="108"/>
      <c r="P25" s="108"/>
      <c r="Q25" s="124">
        <v>35657.5</v>
      </c>
      <c r="R25" s="125">
        <v>73.325291798892493</v>
      </c>
      <c r="S25" s="115">
        <f t="shared" si="0"/>
        <v>3.610565621282813E-3</v>
      </c>
      <c r="T25" s="116">
        <f t="shared" si="1"/>
        <v>2.5579097743024137E-2</v>
      </c>
      <c r="U25" s="116">
        <f t="shared" si="2"/>
        <v>0.12889611697447445</v>
      </c>
    </row>
    <row r="26" spans="12:21" x14ac:dyDescent="0.25">
      <c r="L26" s="123"/>
      <c r="M26" s="123"/>
      <c r="N26" s="108"/>
      <c r="O26" s="108"/>
      <c r="P26" s="108"/>
      <c r="Q26" s="124">
        <v>35688</v>
      </c>
      <c r="R26" s="125">
        <v>74.893458068804094</v>
      </c>
      <c r="S26" s="115">
        <f t="shared" si="0"/>
        <v>2.1386430676778811E-2</v>
      </c>
      <c r="T26" s="116">
        <f t="shared" si="1"/>
        <v>3.8849760934279498E-2</v>
      </c>
      <c r="U26" s="116">
        <f t="shared" si="2"/>
        <v>0.15508235710146812</v>
      </c>
    </row>
    <row r="27" spans="12:21" x14ac:dyDescent="0.25">
      <c r="L27" s="123"/>
      <c r="M27" s="123"/>
      <c r="N27" s="108"/>
      <c r="O27" s="108"/>
      <c r="P27" s="108"/>
      <c r="Q27" s="124">
        <v>35718.5</v>
      </c>
      <c r="R27" s="125">
        <v>75.837808536484303</v>
      </c>
      <c r="S27" s="115">
        <f t="shared" si="0"/>
        <v>1.2609251756176665E-2</v>
      </c>
      <c r="T27" s="116">
        <f t="shared" si="1"/>
        <v>3.7999632235069303E-2</v>
      </c>
      <c r="U27" s="116">
        <f t="shared" si="2"/>
        <v>0.17637981491407162</v>
      </c>
    </row>
    <row r="28" spans="12:21" x14ac:dyDescent="0.25">
      <c r="L28" s="123"/>
      <c r="M28" s="123"/>
      <c r="N28" s="108"/>
      <c r="O28" s="108"/>
      <c r="P28" s="108"/>
      <c r="Q28" s="124">
        <v>35749</v>
      </c>
      <c r="R28" s="125">
        <v>78.685216745287093</v>
      </c>
      <c r="S28" s="115">
        <f t="shared" si="0"/>
        <v>3.7546024387465682E-2</v>
      </c>
      <c r="T28" s="116">
        <f t="shared" si="1"/>
        <v>7.3097901350261729E-2</v>
      </c>
      <c r="U28" s="116">
        <f t="shared" si="2"/>
        <v>0.20456046141283135</v>
      </c>
    </row>
    <row r="29" spans="12:21" x14ac:dyDescent="0.25">
      <c r="L29" s="123"/>
      <c r="M29" s="123"/>
      <c r="N29" s="108"/>
      <c r="O29" s="108"/>
      <c r="P29" s="108"/>
      <c r="Q29" s="124">
        <v>35779.5</v>
      </c>
      <c r="R29" s="125">
        <v>80.447235951308301</v>
      </c>
      <c r="S29" s="115">
        <f t="shared" si="0"/>
        <v>2.2393268760065421E-2</v>
      </c>
      <c r="T29" s="116">
        <f t="shared" si="1"/>
        <v>7.4155714340256473E-2</v>
      </c>
      <c r="U29" s="116">
        <f t="shared" si="2"/>
        <v>0.19622754971088452</v>
      </c>
    </row>
    <row r="30" spans="12:21" x14ac:dyDescent="0.25">
      <c r="L30" s="126">
        <v>35826</v>
      </c>
      <c r="M30" s="108">
        <v>78.395974184778794</v>
      </c>
      <c r="N30" s="108"/>
      <c r="O30" s="108"/>
      <c r="P30" s="108"/>
      <c r="Q30" s="124">
        <v>35810.5</v>
      </c>
      <c r="R30" s="125">
        <v>83.633124005461994</v>
      </c>
      <c r="S30" s="115">
        <f t="shared" si="0"/>
        <v>3.9602206545442886E-2</v>
      </c>
      <c r="T30" s="116">
        <f t="shared" si="1"/>
        <v>0.10278930284789944</v>
      </c>
      <c r="U30" s="116">
        <f t="shared" si="2"/>
        <v>0.2024167321495054</v>
      </c>
    </row>
    <row r="31" spans="12:21" x14ac:dyDescent="0.25">
      <c r="L31" s="126">
        <v>35854</v>
      </c>
      <c r="M31" s="108">
        <v>78.067082756821094</v>
      </c>
      <c r="N31" s="109">
        <f>M31/M30-1</f>
        <v>-4.1952591491816182E-3</v>
      </c>
      <c r="O31" s="108"/>
      <c r="P31" s="108"/>
      <c r="Q31" s="124">
        <v>35840</v>
      </c>
      <c r="R31" s="125">
        <v>82.9847004324957</v>
      </c>
      <c r="S31" s="115">
        <f t="shared" si="0"/>
        <v>-7.7531908639923985E-3</v>
      </c>
      <c r="T31" s="116">
        <f t="shared" si="1"/>
        <v>5.4641568836577337E-2</v>
      </c>
      <c r="U31" s="116">
        <f t="shared" si="2"/>
        <v>0.17154720921933175</v>
      </c>
    </row>
    <row r="32" spans="12:21" x14ac:dyDescent="0.25">
      <c r="L32" s="126">
        <v>35885</v>
      </c>
      <c r="M32" s="108">
        <v>77.821840198011998</v>
      </c>
      <c r="N32" s="109">
        <f t="shared" ref="N32:N95" si="3">M32/M31-1</f>
        <v>-3.1414336253992037E-3</v>
      </c>
      <c r="O32" s="108"/>
      <c r="P32" s="108"/>
      <c r="Q32" s="124">
        <v>35869.5</v>
      </c>
      <c r="R32" s="125">
        <v>81.947300281851795</v>
      </c>
      <c r="S32" s="115">
        <f t="shared" si="0"/>
        <v>-1.2501101350456567E-2</v>
      </c>
      <c r="T32" s="116">
        <f t="shared" si="1"/>
        <v>1.8646561473552925E-2</v>
      </c>
      <c r="U32" s="116">
        <f t="shared" si="2"/>
        <v>0.1539948726810676</v>
      </c>
    </row>
    <row r="33" spans="12:21" x14ac:dyDescent="0.25">
      <c r="L33" s="126">
        <v>35915</v>
      </c>
      <c r="M33" s="108">
        <v>78.644982450873698</v>
      </c>
      <c r="N33" s="109">
        <f t="shared" si="3"/>
        <v>1.0577265337947228E-2</v>
      </c>
      <c r="O33" s="109">
        <f>M33/M30-1</f>
        <v>3.1762889444806319E-3</v>
      </c>
      <c r="P33" s="108"/>
      <c r="Q33" s="124">
        <v>35900</v>
      </c>
      <c r="R33" s="125">
        <v>80.458599560266805</v>
      </c>
      <c r="S33" s="115">
        <f t="shared" si="0"/>
        <v>-1.8166562125472296E-2</v>
      </c>
      <c r="T33" s="116">
        <f t="shared" si="1"/>
        <v>-3.7957740822737507E-2</v>
      </c>
      <c r="U33" s="116">
        <f t="shared" si="2"/>
        <v>0.13378738614004893</v>
      </c>
    </row>
    <row r="34" spans="12:21" x14ac:dyDescent="0.25">
      <c r="L34" s="126">
        <v>35946</v>
      </c>
      <c r="M34" s="108">
        <v>79.704932332813897</v>
      </c>
      <c r="N34" s="109">
        <f t="shared" si="3"/>
        <v>1.3477654249618665E-2</v>
      </c>
      <c r="O34" s="109">
        <f t="shared" ref="O34:O97" si="4">M34/M31-1</f>
        <v>2.0980027921559508E-2</v>
      </c>
      <c r="P34" s="108"/>
      <c r="Q34" s="124">
        <v>35930.5</v>
      </c>
      <c r="R34" s="125">
        <v>81.643514474466599</v>
      </c>
      <c r="S34" s="115">
        <f t="shared" si="0"/>
        <v>1.4727013901257857E-2</v>
      </c>
      <c r="T34" s="116">
        <f t="shared" si="1"/>
        <v>-1.6161846111863665E-2</v>
      </c>
      <c r="U34" s="116">
        <f t="shared" si="2"/>
        <v>0.14192360994542508</v>
      </c>
    </row>
    <row r="35" spans="12:21" x14ac:dyDescent="0.25">
      <c r="L35" s="126">
        <v>35976</v>
      </c>
      <c r="M35" s="108">
        <v>80.896279955722093</v>
      </c>
      <c r="N35" s="109">
        <f t="shared" si="3"/>
        <v>1.49469748990394E-2</v>
      </c>
      <c r="O35" s="109">
        <f t="shared" si="4"/>
        <v>3.9506130282802365E-2</v>
      </c>
      <c r="P35" s="108"/>
      <c r="Q35" s="124">
        <v>35961</v>
      </c>
      <c r="R35" s="125">
        <v>83.827752179665694</v>
      </c>
      <c r="S35" s="115">
        <f t="shared" si="0"/>
        <v>2.6753352293306776E-2</v>
      </c>
      <c r="T35" s="116">
        <f t="shared" si="1"/>
        <v>2.2947087839943814E-2</v>
      </c>
      <c r="U35" s="116">
        <f t="shared" si="2"/>
        <v>0.16277766519339876</v>
      </c>
    </row>
    <row r="36" spans="12:21" x14ac:dyDescent="0.25">
      <c r="L36" s="126">
        <v>36007</v>
      </c>
      <c r="M36" s="108">
        <v>80.6615539723892</v>
      </c>
      <c r="N36" s="109">
        <f t="shared" si="3"/>
        <v>-2.901567086414425E-3</v>
      </c>
      <c r="O36" s="109">
        <f t="shared" si="4"/>
        <v>2.5641451732476117E-2</v>
      </c>
      <c r="P36" s="108"/>
      <c r="Q36" s="124">
        <v>35991.5</v>
      </c>
      <c r="R36" s="125">
        <v>84.587641418627598</v>
      </c>
      <c r="S36" s="115">
        <f t="shared" si="0"/>
        <v>9.0648886461044409E-3</v>
      </c>
      <c r="T36" s="116">
        <f t="shared" si="1"/>
        <v>5.1318838271202649E-2</v>
      </c>
      <c r="U36" s="116">
        <f t="shared" si="2"/>
        <v>0.15775946560912724</v>
      </c>
    </row>
    <row r="37" spans="12:21" x14ac:dyDescent="0.25">
      <c r="L37" s="126">
        <v>36038</v>
      </c>
      <c r="M37" s="108">
        <v>80.0118676726036</v>
      </c>
      <c r="N37" s="109">
        <f t="shared" si="3"/>
        <v>-8.0544728906164487E-3</v>
      </c>
      <c r="O37" s="109">
        <f t="shared" si="4"/>
        <v>3.8508951805902303E-3</v>
      </c>
      <c r="P37" s="108"/>
      <c r="Q37" s="124">
        <v>36022.5</v>
      </c>
      <c r="R37" s="125">
        <v>85.483455899641498</v>
      </c>
      <c r="S37" s="115">
        <f t="shared" si="0"/>
        <v>1.0590370720711784E-2</v>
      </c>
      <c r="T37" s="116">
        <f t="shared" si="1"/>
        <v>4.7033024605718232E-2</v>
      </c>
      <c r="U37" s="116">
        <f t="shared" si="2"/>
        <v>0.1658113292490524</v>
      </c>
    </row>
    <row r="38" spans="12:21" x14ac:dyDescent="0.25">
      <c r="L38" s="126">
        <v>36068</v>
      </c>
      <c r="M38" s="108">
        <v>79.638346366994995</v>
      </c>
      <c r="N38" s="109">
        <f t="shared" si="3"/>
        <v>-4.6683237933776711E-3</v>
      </c>
      <c r="O38" s="109">
        <f t="shared" si="4"/>
        <v>-1.5549955936362214E-2</v>
      </c>
      <c r="P38" s="108"/>
      <c r="Q38" s="124">
        <v>36053</v>
      </c>
      <c r="R38" s="125">
        <v>85.662794049172206</v>
      </c>
      <c r="S38" s="115">
        <f t="shared" si="0"/>
        <v>2.0979281621609225E-3</v>
      </c>
      <c r="T38" s="116">
        <f t="shared" si="1"/>
        <v>2.1890624784659751E-2</v>
      </c>
      <c r="U38" s="116">
        <f t="shared" si="2"/>
        <v>0.14379541628955628</v>
      </c>
    </row>
    <row r="39" spans="12:21" x14ac:dyDescent="0.25">
      <c r="L39" s="126">
        <v>36099</v>
      </c>
      <c r="M39" s="108">
        <v>80.603169302503204</v>
      </c>
      <c r="N39" s="109">
        <f t="shared" si="3"/>
        <v>1.2115054863922614E-2</v>
      </c>
      <c r="O39" s="109">
        <f t="shared" si="4"/>
        <v>-7.2382277566807041E-4</v>
      </c>
      <c r="P39" s="108"/>
      <c r="Q39" s="124">
        <v>36083.5</v>
      </c>
      <c r="R39" s="125">
        <v>86.806483069690998</v>
      </c>
      <c r="S39" s="115">
        <f t="shared" si="0"/>
        <v>1.3351059035761725E-2</v>
      </c>
      <c r="T39" s="116">
        <f t="shared" si="1"/>
        <v>2.623127461471908E-2</v>
      </c>
      <c r="U39" s="116">
        <f t="shared" si="2"/>
        <v>0.14463332663324313</v>
      </c>
    </row>
    <row r="40" spans="12:21" x14ac:dyDescent="0.25">
      <c r="L40" s="126">
        <v>36129</v>
      </c>
      <c r="M40" s="108">
        <v>82.453146763037296</v>
      </c>
      <c r="N40" s="109">
        <f t="shared" si="3"/>
        <v>2.295167146084709E-2</v>
      </c>
      <c r="O40" s="109">
        <f t="shared" si="4"/>
        <v>3.0511462379843923E-2</v>
      </c>
      <c r="P40" s="108"/>
      <c r="Q40" s="124">
        <v>36114</v>
      </c>
      <c r="R40" s="125">
        <v>87.092235044857603</v>
      </c>
      <c r="S40" s="115">
        <f t="shared" si="0"/>
        <v>3.291827580863993E-3</v>
      </c>
      <c r="T40" s="116">
        <f t="shared" si="1"/>
        <v>1.8819771946338104E-2</v>
      </c>
      <c r="U40" s="116">
        <f t="shared" si="2"/>
        <v>0.10684368229911567</v>
      </c>
    </row>
    <row r="41" spans="12:21" x14ac:dyDescent="0.25">
      <c r="L41" s="126">
        <v>36160</v>
      </c>
      <c r="M41" s="108">
        <v>83.871076479893404</v>
      </c>
      <c r="N41" s="109">
        <f t="shared" si="3"/>
        <v>1.7196793239815378E-2</v>
      </c>
      <c r="O41" s="109">
        <f t="shared" si="4"/>
        <v>5.3149397319136371E-2</v>
      </c>
      <c r="P41" s="108"/>
      <c r="Q41" s="124">
        <v>36144.5</v>
      </c>
      <c r="R41" s="125">
        <v>87.131986919532807</v>
      </c>
      <c r="S41" s="115">
        <f t="shared" si="0"/>
        <v>4.5643420053154138E-4</v>
      </c>
      <c r="T41" s="116">
        <f t="shared" si="1"/>
        <v>1.7150886644174301E-2</v>
      </c>
      <c r="U41" s="116">
        <f t="shared" si="2"/>
        <v>8.309484955170543E-2</v>
      </c>
    </row>
    <row r="42" spans="12:21" x14ac:dyDescent="0.25">
      <c r="L42" s="126">
        <v>36191</v>
      </c>
      <c r="M42" s="108">
        <v>84.158976084647506</v>
      </c>
      <c r="N42" s="109">
        <f t="shared" si="3"/>
        <v>3.4326446832135815E-3</v>
      </c>
      <c r="O42" s="109">
        <f t="shared" si="4"/>
        <v>4.4114974794593698E-2</v>
      </c>
      <c r="P42" s="109">
        <f>M42/M30-1</f>
        <v>7.3511452084074502E-2</v>
      </c>
      <c r="Q42" s="124">
        <v>36175.5</v>
      </c>
      <c r="R42" s="125">
        <v>86.966917129350307</v>
      </c>
      <c r="S42" s="115">
        <f t="shared" si="0"/>
        <v>-1.8944798118163408E-3</v>
      </c>
      <c r="T42" s="116">
        <f t="shared" si="1"/>
        <v>1.8481806195340678E-3</v>
      </c>
      <c r="U42" s="116">
        <f t="shared" si="2"/>
        <v>3.9862114007251259E-2</v>
      </c>
    </row>
    <row r="43" spans="12:21" x14ac:dyDescent="0.25">
      <c r="L43" s="126">
        <v>36219</v>
      </c>
      <c r="M43" s="108">
        <v>83.735991203937203</v>
      </c>
      <c r="N43" s="109">
        <f t="shared" si="3"/>
        <v>-5.026022183122314E-3</v>
      </c>
      <c r="O43" s="109">
        <f t="shared" si="4"/>
        <v>1.5558465519656783E-2</v>
      </c>
      <c r="P43" s="109">
        <f t="shared" ref="P43:P106" si="5">M43/M31-1</f>
        <v>7.2615861217393718E-2</v>
      </c>
      <c r="Q43" s="124">
        <v>36205</v>
      </c>
      <c r="R43" s="125">
        <v>85.803135688060806</v>
      </c>
      <c r="S43" s="115">
        <f t="shared" si="0"/>
        <v>-1.3381886810573618E-2</v>
      </c>
      <c r="T43" s="116">
        <f t="shared" si="1"/>
        <v>-1.4801541792248574E-2</v>
      </c>
      <c r="U43" s="116">
        <f t="shared" si="2"/>
        <v>3.396331180176726E-2</v>
      </c>
    </row>
    <row r="44" spans="12:21" x14ac:dyDescent="0.25">
      <c r="L44" s="126">
        <v>36250</v>
      </c>
      <c r="M44" s="108">
        <v>83.859660600411701</v>
      </c>
      <c r="N44" s="109">
        <f t="shared" si="3"/>
        <v>1.4768965494575959E-3</v>
      </c>
      <c r="O44" s="109">
        <f t="shared" si="4"/>
        <v>-1.3611223273668482E-4</v>
      </c>
      <c r="P44" s="109">
        <f t="shared" si="5"/>
        <v>7.7585166156915797E-2</v>
      </c>
      <c r="Q44" s="124">
        <v>36234.5</v>
      </c>
      <c r="R44" s="125">
        <v>84.340732447358604</v>
      </c>
      <c r="S44" s="115">
        <f t="shared" si="0"/>
        <v>-1.7043703927311027E-2</v>
      </c>
      <c r="T44" s="116">
        <f t="shared" si="1"/>
        <v>-3.2034785052611592E-2</v>
      </c>
      <c r="U44" s="116">
        <f t="shared" si="2"/>
        <v>2.9206967859523925E-2</v>
      </c>
    </row>
    <row r="45" spans="12:21" x14ac:dyDescent="0.25">
      <c r="L45" s="126">
        <v>36280</v>
      </c>
      <c r="M45" s="108">
        <v>84.939975724989907</v>
      </c>
      <c r="N45" s="109">
        <f t="shared" si="3"/>
        <v>1.2882417086397036E-2</v>
      </c>
      <c r="O45" s="109">
        <f t="shared" si="4"/>
        <v>9.2800515961228847E-3</v>
      </c>
      <c r="P45" s="109">
        <f t="shared" si="5"/>
        <v>8.004316458520977E-2</v>
      </c>
      <c r="Q45" s="124">
        <v>36265</v>
      </c>
      <c r="R45" s="125">
        <v>83.126905434956598</v>
      </c>
      <c r="S45" s="115">
        <f t="shared" si="0"/>
        <v>-1.4391942981519912E-2</v>
      </c>
      <c r="T45" s="116">
        <f t="shared" si="1"/>
        <v>-4.4154855905519375E-2</v>
      </c>
      <c r="U45" s="116">
        <f t="shared" si="2"/>
        <v>3.3163712633242248E-2</v>
      </c>
    </row>
    <row r="46" spans="12:21" x14ac:dyDescent="0.25">
      <c r="L46" s="126">
        <v>36311</v>
      </c>
      <c r="M46" s="108">
        <v>86.558485595440104</v>
      </c>
      <c r="N46" s="109">
        <f t="shared" si="3"/>
        <v>1.9054748446013736E-2</v>
      </c>
      <c r="O46" s="109">
        <f t="shared" si="4"/>
        <v>3.3707063723993791E-2</v>
      </c>
      <c r="P46" s="109">
        <f t="shared" si="5"/>
        <v>8.598656396832105E-2</v>
      </c>
      <c r="Q46" s="124">
        <v>36295.5</v>
      </c>
      <c r="R46" s="125">
        <v>82.989996702833906</v>
      </c>
      <c r="S46" s="115">
        <f t="shared" si="0"/>
        <v>-1.6469845882789436E-3</v>
      </c>
      <c r="T46" s="116">
        <f t="shared" si="1"/>
        <v>-3.2785969448181129E-2</v>
      </c>
      <c r="U46" s="116">
        <f t="shared" si="2"/>
        <v>1.6492212970430131E-2</v>
      </c>
    </row>
    <row r="47" spans="12:21" x14ac:dyDescent="0.25">
      <c r="L47" s="126">
        <v>36341</v>
      </c>
      <c r="M47" s="108">
        <v>87.878294180857395</v>
      </c>
      <c r="N47" s="109">
        <f t="shared" si="3"/>
        <v>1.5247593304553053E-2</v>
      </c>
      <c r="O47" s="109">
        <f t="shared" si="4"/>
        <v>4.7920937810544517E-2</v>
      </c>
      <c r="P47" s="109">
        <f t="shared" si="5"/>
        <v>8.6308223677984408E-2</v>
      </c>
      <c r="Q47" s="124">
        <v>36326</v>
      </c>
      <c r="R47" s="125">
        <v>84.232355918504894</v>
      </c>
      <c r="S47" s="115">
        <f t="shared" si="0"/>
        <v>1.4969987528973716E-2</v>
      </c>
      <c r="T47" s="116">
        <f t="shared" si="1"/>
        <v>-1.284984440007686E-3</v>
      </c>
      <c r="U47" s="116">
        <f t="shared" si="2"/>
        <v>4.82660847176275E-3</v>
      </c>
    </row>
    <row r="48" spans="12:21" x14ac:dyDescent="0.25">
      <c r="L48" s="126">
        <v>36372</v>
      </c>
      <c r="M48" s="108">
        <v>88.518116352261103</v>
      </c>
      <c r="N48" s="109">
        <f t="shared" si="3"/>
        <v>7.280775956881147E-3</v>
      </c>
      <c r="O48" s="109">
        <f t="shared" si="4"/>
        <v>4.2125519777120424E-2</v>
      </c>
      <c r="P48" s="109">
        <f t="shared" si="5"/>
        <v>9.7401574764617527E-2</v>
      </c>
      <c r="Q48" s="124">
        <v>36356.5</v>
      </c>
      <c r="R48" s="125">
        <v>85.810696962727704</v>
      </c>
      <c r="S48" s="115">
        <f t="shared" si="0"/>
        <v>1.8737942528282758E-2</v>
      </c>
      <c r="T48" s="116">
        <f t="shared" si="1"/>
        <v>3.2285473803317144E-2</v>
      </c>
      <c r="U48" s="116">
        <f t="shared" si="2"/>
        <v>1.4459033537147059E-2</v>
      </c>
    </row>
    <row r="49" spans="12:21" x14ac:dyDescent="0.25">
      <c r="L49" s="126">
        <v>36403</v>
      </c>
      <c r="M49" s="108">
        <v>88.717714995121298</v>
      </c>
      <c r="N49" s="109">
        <f t="shared" si="3"/>
        <v>2.2548903104295803E-3</v>
      </c>
      <c r="O49" s="109">
        <f t="shared" si="4"/>
        <v>2.4945323209246917E-2</v>
      </c>
      <c r="P49" s="109">
        <f t="shared" si="5"/>
        <v>0.10880695046565725</v>
      </c>
      <c r="Q49" s="124">
        <v>36387.5</v>
      </c>
      <c r="R49" s="125">
        <v>88.418689159373599</v>
      </c>
      <c r="S49" s="115">
        <f t="shared" si="0"/>
        <v>3.0392390330761243E-2</v>
      </c>
      <c r="T49" s="116">
        <f t="shared" si="1"/>
        <v>6.5413816992648588E-2</v>
      </c>
      <c r="U49" s="116">
        <f t="shared" si="2"/>
        <v>3.4336857685984157E-2</v>
      </c>
    </row>
    <row r="50" spans="12:21" x14ac:dyDescent="0.25">
      <c r="L50" s="126">
        <v>36433</v>
      </c>
      <c r="M50" s="108">
        <v>89.1210348179861</v>
      </c>
      <c r="N50" s="109">
        <f t="shared" si="3"/>
        <v>4.5461024654092075E-3</v>
      </c>
      <c r="O50" s="109">
        <f t="shared" si="4"/>
        <v>1.4141610834765395E-2</v>
      </c>
      <c r="P50" s="109">
        <f t="shared" si="5"/>
        <v>0.11907189040933019</v>
      </c>
      <c r="Q50" s="124">
        <v>36418</v>
      </c>
      <c r="R50" s="125">
        <v>90.137581412713502</v>
      </c>
      <c r="S50" s="115">
        <f t="shared" si="0"/>
        <v>1.9440372501356773E-2</v>
      </c>
      <c r="T50" s="116">
        <f t="shared" si="1"/>
        <v>7.0106379310130418E-2</v>
      </c>
      <c r="U50" s="116">
        <f t="shared" si="2"/>
        <v>5.2237233366129399E-2</v>
      </c>
    </row>
    <row r="51" spans="12:21" x14ac:dyDescent="0.25">
      <c r="L51" s="126">
        <v>36464</v>
      </c>
      <c r="M51" s="108">
        <v>89.673630344167805</v>
      </c>
      <c r="N51" s="109">
        <f t="shared" si="3"/>
        <v>6.2005061690573182E-3</v>
      </c>
      <c r="O51" s="109">
        <f t="shared" si="4"/>
        <v>1.3053983066113828E-2</v>
      </c>
      <c r="P51" s="109">
        <f t="shared" si="5"/>
        <v>0.11253231256482255</v>
      </c>
      <c r="Q51" s="124">
        <v>36448.5</v>
      </c>
      <c r="R51" s="125">
        <v>91.452169691087505</v>
      </c>
      <c r="S51" s="115">
        <f t="shared" si="0"/>
        <v>1.4584241753224925E-2</v>
      </c>
      <c r="T51" s="116">
        <f t="shared" si="1"/>
        <v>6.5743233979444371E-2</v>
      </c>
      <c r="U51" s="116">
        <f t="shared" si="2"/>
        <v>5.3517738043445506E-2</v>
      </c>
    </row>
    <row r="52" spans="12:21" x14ac:dyDescent="0.25">
      <c r="L52" s="126">
        <v>36494</v>
      </c>
      <c r="M52" s="108">
        <v>90.766544959330005</v>
      </c>
      <c r="N52" s="109">
        <f t="shared" si="3"/>
        <v>1.2187692312306098E-2</v>
      </c>
      <c r="O52" s="109">
        <f t="shared" si="4"/>
        <v>2.3093808990925613E-2</v>
      </c>
      <c r="P52" s="109">
        <f t="shared" si="5"/>
        <v>0.10082572373113474</v>
      </c>
      <c r="Q52" s="124">
        <v>36479</v>
      </c>
      <c r="R52" s="125">
        <v>91.382933087217694</v>
      </c>
      <c r="S52" s="115">
        <f t="shared" si="0"/>
        <v>-7.5707994795182199E-4</v>
      </c>
      <c r="T52" s="116">
        <f t="shared" si="1"/>
        <v>3.3525083396125366E-2</v>
      </c>
      <c r="U52" s="116">
        <f t="shared" si="2"/>
        <v>4.9266137677487887E-2</v>
      </c>
    </row>
    <row r="53" spans="12:21" x14ac:dyDescent="0.25">
      <c r="L53" s="126">
        <v>36525</v>
      </c>
      <c r="M53" s="108">
        <v>91.317909558721695</v>
      </c>
      <c r="N53" s="109">
        <f t="shared" si="3"/>
        <v>6.0745354980598076E-3</v>
      </c>
      <c r="O53" s="109">
        <f t="shared" si="4"/>
        <v>2.4650462657018313E-2</v>
      </c>
      <c r="P53" s="109">
        <f t="shared" si="5"/>
        <v>8.8789048517977864E-2</v>
      </c>
      <c r="Q53" s="124">
        <v>36509.5</v>
      </c>
      <c r="R53" s="125">
        <v>91.1936367344058</v>
      </c>
      <c r="S53" s="115">
        <f t="shared" si="0"/>
        <v>-2.0714628696719695E-3</v>
      </c>
      <c r="T53" s="116">
        <f t="shared" si="1"/>
        <v>1.1716037918267697E-2</v>
      </c>
      <c r="U53" s="116">
        <f t="shared" si="2"/>
        <v>4.6614910992721414E-2</v>
      </c>
    </row>
    <row r="54" spans="12:21" x14ac:dyDescent="0.25">
      <c r="L54" s="126">
        <v>36556</v>
      </c>
      <c r="M54" s="108">
        <v>92.3080246516556</v>
      </c>
      <c r="N54" s="109">
        <f t="shared" si="3"/>
        <v>1.0842507211547669E-2</v>
      </c>
      <c r="O54" s="109">
        <f t="shared" si="4"/>
        <v>2.9377580648591861E-2</v>
      </c>
      <c r="P54" s="109">
        <f t="shared" si="5"/>
        <v>9.6829226615254171E-2</v>
      </c>
      <c r="Q54" s="124">
        <v>36540.5</v>
      </c>
      <c r="R54" s="125">
        <v>91.470578262241204</v>
      </c>
      <c r="S54" s="115">
        <f t="shared" si="0"/>
        <v>3.0368514487690845E-3</v>
      </c>
      <c r="T54" s="116">
        <f t="shared" si="1"/>
        <v>2.012917923750468E-4</v>
      </c>
      <c r="U54" s="116">
        <f t="shared" si="2"/>
        <v>5.1785912178448079E-2</v>
      </c>
    </row>
    <row r="55" spans="12:21" x14ac:dyDescent="0.25">
      <c r="L55" s="126">
        <v>36585</v>
      </c>
      <c r="M55" s="108">
        <v>92.708416991867594</v>
      </c>
      <c r="N55" s="109">
        <f t="shared" si="3"/>
        <v>4.3375680686805751E-3</v>
      </c>
      <c r="O55" s="109">
        <f t="shared" si="4"/>
        <v>2.1394138483597613E-2</v>
      </c>
      <c r="P55" s="109">
        <f t="shared" si="5"/>
        <v>0.1071513653678291</v>
      </c>
      <c r="Q55" s="124">
        <v>36570.5</v>
      </c>
      <c r="R55" s="125">
        <v>89.702548482305701</v>
      </c>
      <c r="S55" s="115">
        <f t="shared" si="0"/>
        <v>-1.9328945039208789E-2</v>
      </c>
      <c r="T55" s="116">
        <f t="shared" si="1"/>
        <v>-1.8388385534837237E-2</v>
      </c>
      <c r="U55" s="116">
        <f t="shared" si="2"/>
        <v>4.5446040671768717E-2</v>
      </c>
    </row>
    <row r="56" spans="12:21" x14ac:dyDescent="0.25">
      <c r="L56" s="126">
        <v>36616</v>
      </c>
      <c r="M56" s="108">
        <v>93.305893118040402</v>
      </c>
      <c r="N56" s="109">
        <f t="shared" si="3"/>
        <v>6.4446804892075438E-3</v>
      </c>
      <c r="O56" s="109">
        <f t="shared" si="4"/>
        <v>2.1769919711536412E-2</v>
      </c>
      <c r="P56" s="109">
        <f t="shared" si="5"/>
        <v>0.11264334305667734</v>
      </c>
      <c r="Q56" s="124">
        <v>36600.5</v>
      </c>
      <c r="R56" s="125">
        <v>88.420389738745499</v>
      </c>
      <c r="S56" s="115">
        <f t="shared" si="0"/>
        <v>-1.4293448349609772E-2</v>
      </c>
      <c r="T56" s="116">
        <f t="shared" si="1"/>
        <v>-3.0410531863502288E-2</v>
      </c>
      <c r="U56" s="116">
        <f t="shared" si="2"/>
        <v>4.8371138985936923E-2</v>
      </c>
    </row>
    <row r="57" spans="12:21" x14ac:dyDescent="0.25">
      <c r="L57" s="126">
        <v>36646</v>
      </c>
      <c r="M57" s="108">
        <v>93.925847712828599</v>
      </c>
      <c r="N57" s="109">
        <f t="shared" si="3"/>
        <v>6.6443241050584412E-3</v>
      </c>
      <c r="O57" s="109">
        <f t="shared" si="4"/>
        <v>1.7526353394281768E-2</v>
      </c>
      <c r="P57" s="109">
        <f t="shared" si="5"/>
        <v>0.1057908471381277</v>
      </c>
      <c r="Q57" s="124">
        <v>36631</v>
      </c>
      <c r="R57" s="125">
        <v>87.321659369699603</v>
      </c>
      <c r="S57" s="115">
        <f t="shared" si="0"/>
        <v>-1.2426210428299389E-2</v>
      </c>
      <c r="T57" s="116">
        <f t="shared" si="1"/>
        <v>-4.5357960683782617E-2</v>
      </c>
      <c r="U57" s="116">
        <f t="shared" si="2"/>
        <v>5.046204851238234E-2</v>
      </c>
    </row>
    <row r="58" spans="12:21" x14ac:dyDescent="0.25">
      <c r="L58" s="126">
        <v>36677</v>
      </c>
      <c r="M58" s="108">
        <v>95.638779459842695</v>
      </c>
      <c r="N58" s="109">
        <f t="shared" si="3"/>
        <v>1.8237064543205062E-2</v>
      </c>
      <c r="O58" s="109">
        <f t="shared" si="4"/>
        <v>3.160837562604657E-2</v>
      </c>
      <c r="P58" s="109">
        <f t="shared" si="5"/>
        <v>0.10490356666869571</v>
      </c>
      <c r="Q58" s="124">
        <v>36661.5</v>
      </c>
      <c r="R58" s="125">
        <v>90.013411116222898</v>
      </c>
      <c r="S58" s="115">
        <f t="shared" si="0"/>
        <v>3.0825705397180325E-2</v>
      </c>
      <c r="T58" s="116">
        <f t="shared" si="1"/>
        <v>3.465482744657189E-3</v>
      </c>
      <c r="U58" s="116">
        <f t="shared" si="2"/>
        <v>8.4629650469056683E-2</v>
      </c>
    </row>
    <row r="59" spans="12:21" x14ac:dyDescent="0.25">
      <c r="L59" s="126">
        <v>36707</v>
      </c>
      <c r="M59" s="108">
        <v>97.607177695952501</v>
      </c>
      <c r="N59" s="109">
        <f t="shared" si="3"/>
        <v>2.0581590932329918E-2</v>
      </c>
      <c r="O59" s="109">
        <f t="shared" si="4"/>
        <v>4.6098745043580358E-2</v>
      </c>
      <c r="P59" s="109">
        <f t="shared" si="5"/>
        <v>0.11070860678147243</v>
      </c>
      <c r="Q59" s="124">
        <v>36692</v>
      </c>
      <c r="R59" s="125">
        <v>92.931200423531195</v>
      </c>
      <c r="S59" s="115">
        <f t="shared" si="0"/>
        <v>3.2415050947696367E-2</v>
      </c>
      <c r="T59" s="116">
        <f t="shared" si="1"/>
        <v>5.1015503303182941E-2</v>
      </c>
      <c r="U59" s="116">
        <f t="shared" si="2"/>
        <v>0.10327200765276556</v>
      </c>
    </row>
    <row r="60" spans="12:21" x14ac:dyDescent="0.25">
      <c r="L60" s="126">
        <v>36738</v>
      </c>
      <c r="M60" s="108">
        <v>98.080882319412197</v>
      </c>
      <c r="N60" s="109">
        <f t="shared" si="3"/>
        <v>4.8531740661048595E-3</v>
      </c>
      <c r="O60" s="109">
        <f t="shared" si="4"/>
        <v>4.4237392664129072E-2</v>
      </c>
      <c r="P60" s="109">
        <f t="shared" si="5"/>
        <v>0.10803173814833245</v>
      </c>
      <c r="Q60" s="124">
        <v>36722.5</v>
      </c>
      <c r="R60" s="125">
        <v>95.1066615255274</v>
      </c>
      <c r="S60" s="115">
        <f t="shared" si="0"/>
        <v>2.3409372655056604E-2</v>
      </c>
      <c r="T60" s="116">
        <f t="shared" si="1"/>
        <v>8.91531632818372E-2</v>
      </c>
      <c r="U60" s="116">
        <f t="shared" si="2"/>
        <v>0.10833106934019487</v>
      </c>
    </row>
    <row r="61" spans="12:21" x14ac:dyDescent="0.25">
      <c r="L61" s="126">
        <v>36769</v>
      </c>
      <c r="M61" s="108">
        <v>97.740963354462295</v>
      </c>
      <c r="N61" s="109">
        <f t="shared" si="3"/>
        <v>-3.4657005209528524E-3</v>
      </c>
      <c r="O61" s="109">
        <f t="shared" si="4"/>
        <v>2.1980455067416305E-2</v>
      </c>
      <c r="P61" s="109">
        <f t="shared" si="5"/>
        <v>0.10170740262908251</v>
      </c>
      <c r="Q61" s="124">
        <v>36753.5</v>
      </c>
      <c r="R61" s="125">
        <v>96.119559873797797</v>
      </c>
      <c r="S61" s="115">
        <f t="shared" si="0"/>
        <v>1.0650130411722358E-2</v>
      </c>
      <c r="T61" s="116">
        <f t="shared" si="1"/>
        <v>6.7835988902706923E-2</v>
      </c>
      <c r="U61" s="116">
        <f t="shared" si="2"/>
        <v>8.7095508739599925E-2</v>
      </c>
    </row>
    <row r="62" spans="12:21" x14ac:dyDescent="0.25">
      <c r="L62" s="126">
        <v>36799</v>
      </c>
      <c r="M62" s="108">
        <v>97.201554955824506</v>
      </c>
      <c r="N62" s="109">
        <f t="shared" si="3"/>
        <v>-5.5187546769065454E-3</v>
      </c>
      <c r="O62" s="109">
        <f t="shared" si="4"/>
        <v>-4.1556650822495156E-3</v>
      </c>
      <c r="P62" s="109">
        <f t="shared" si="5"/>
        <v>9.0669056461714526E-2</v>
      </c>
      <c r="Q62" s="124">
        <v>36784</v>
      </c>
      <c r="R62" s="125">
        <v>97.343217246313102</v>
      </c>
      <c r="S62" s="115">
        <f t="shared" si="0"/>
        <v>1.2730576108774594E-2</v>
      </c>
      <c r="T62" s="116">
        <f t="shared" si="1"/>
        <v>4.7476163039692487E-2</v>
      </c>
      <c r="U62" s="116">
        <f t="shared" si="2"/>
        <v>7.9940416867933406E-2</v>
      </c>
    </row>
    <row r="63" spans="12:21" x14ac:dyDescent="0.25">
      <c r="L63" s="126">
        <v>36830</v>
      </c>
      <c r="M63" s="108">
        <v>98.229740864728896</v>
      </c>
      <c r="N63" s="109">
        <f t="shared" si="3"/>
        <v>1.0577875110862944E-2</v>
      </c>
      <c r="O63" s="109">
        <f t="shared" si="4"/>
        <v>1.5177121350919975E-3</v>
      </c>
      <c r="P63" s="109">
        <f t="shared" si="5"/>
        <v>9.5413896902831974E-2</v>
      </c>
      <c r="Q63" s="124">
        <v>36814.5</v>
      </c>
      <c r="R63" s="125">
        <v>98.784752599876398</v>
      </c>
      <c r="S63" s="115">
        <f t="shared" si="0"/>
        <v>1.4808790939338845E-2</v>
      </c>
      <c r="T63" s="116">
        <f t="shared" si="1"/>
        <v>3.8673327560359905E-2</v>
      </c>
      <c r="U63" s="116">
        <f t="shared" si="2"/>
        <v>8.017943077301859E-2</v>
      </c>
    </row>
    <row r="64" spans="12:21" x14ac:dyDescent="0.25">
      <c r="L64" s="126">
        <v>36860</v>
      </c>
      <c r="M64" s="108">
        <v>99.272612531629804</v>
      </c>
      <c r="N64" s="109">
        <f t="shared" si="3"/>
        <v>1.0616659045624921E-2</v>
      </c>
      <c r="O64" s="109">
        <f t="shared" si="4"/>
        <v>1.5670493973063415E-2</v>
      </c>
      <c r="P64" s="109">
        <f t="shared" si="5"/>
        <v>9.371368686679804E-2</v>
      </c>
      <c r="Q64" s="124">
        <v>36845</v>
      </c>
      <c r="R64" s="125">
        <v>99.717496329518994</v>
      </c>
      <c r="S64" s="115">
        <f t="shared" si="0"/>
        <v>9.4421831820608038E-3</v>
      </c>
      <c r="T64" s="116">
        <f t="shared" si="1"/>
        <v>3.743188650099083E-2</v>
      </c>
      <c r="U64" s="116">
        <f t="shared" si="2"/>
        <v>9.1204812110228906E-2</v>
      </c>
    </row>
    <row r="65" spans="12:21" x14ac:dyDescent="0.25">
      <c r="L65" s="126">
        <v>36891</v>
      </c>
      <c r="M65" s="108">
        <v>100</v>
      </c>
      <c r="N65" s="109">
        <f t="shared" si="3"/>
        <v>7.3271716117921937E-3</v>
      </c>
      <c r="O65" s="109">
        <f t="shared" si="4"/>
        <v>2.8790126304536034E-2</v>
      </c>
      <c r="P65" s="109">
        <f t="shared" si="5"/>
        <v>9.5075440110631515E-2</v>
      </c>
      <c r="Q65" s="124">
        <v>36875.5</v>
      </c>
      <c r="R65" s="125">
        <v>100</v>
      </c>
      <c r="S65" s="115">
        <f t="shared" si="0"/>
        <v>2.8330401472120847E-3</v>
      </c>
      <c r="T65" s="116">
        <f t="shared" si="1"/>
        <v>2.7292941705062912E-2</v>
      </c>
      <c r="U65" s="116">
        <f t="shared" si="2"/>
        <v>9.6567738506163847E-2</v>
      </c>
    </row>
    <row r="66" spans="12:21" x14ac:dyDescent="0.25">
      <c r="L66" s="126">
        <v>36922</v>
      </c>
      <c r="M66" s="108">
        <v>100.13401306151501</v>
      </c>
      <c r="N66" s="109">
        <f t="shared" si="3"/>
        <v>1.340130615150148E-3</v>
      </c>
      <c r="O66" s="109">
        <f t="shared" si="4"/>
        <v>1.9385902681026801E-2</v>
      </c>
      <c r="P66" s="109">
        <f t="shared" si="5"/>
        <v>8.4781235861047577E-2</v>
      </c>
      <c r="Q66" s="124">
        <v>36906.5</v>
      </c>
      <c r="R66" s="125">
        <v>100.20569973359</v>
      </c>
      <c r="S66" s="115">
        <f t="shared" si="0"/>
        <v>2.0569973358999238E-3</v>
      </c>
      <c r="T66" s="116">
        <f t="shared" si="1"/>
        <v>1.4384275875742425E-2</v>
      </c>
      <c r="U66" s="116">
        <f t="shared" si="2"/>
        <v>9.5496515243466362E-2</v>
      </c>
    </row>
    <row r="67" spans="12:21" x14ac:dyDescent="0.25">
      <c r="L67" s="126">
        <v>36950</v>
      </c>
      <c r="M67" s="108">
        <v>100.330516525817</v>
      </c>
      <c r="N67" s="109">
        <f t="shared" si="3"/>
        <v>1.9624047643160836E-3</v>
      </c>
      <c r="O67" s="109">
        <f t="shared" si="4"/>
        <v>1.0656554383014161E-2</v>
      </c>
      <c r="P67" s="109">
        <f t="shared" si="5"/>
        <v>8.221583089503115E-2</v>
      </c>
      <c r="Q67" s="124">
        <v>36936</v>
      </c>
      <c r="R67" s="125">
        <v>100.10364337613299</v>
      </c>
      <c r="S67" s="115">
        <f t="shared" si="0"/>
        <v>-1.0184685873990684E-3</v>
      </c>
      <c r="T67" s="116">
        <f t="shared" si="1"/>
        <v>3.8724101669977973E-3</v>
      </c>
      <c r="U67" s="116">
        <f t="shared" si="2"/>
        <v>0.11595094085737112</v>
      </c>
    </row>
    <row r="68" spans="12:21" x14ac:dyDescent="0.25">
      <c r="L68" s="126">
        <v>36981</v>
      </c>
      <c r="M68" s="108">
        <v>100.408083870087</v>
      </c>
      <c r="N68" s="109">
        <f t="shared" si="3"/>
        <v>7.731181594190506E-4</v>
      </c>
      <c r="O68" s="109">
        <f t="shared" si="4"/>
        <v>4.0808387008699487E-3</v>
      </c>
      <c r="P68" s="109">
        <f t="shared" si="5"/>
        <v>7.6117279570559138E-2</v>
      </c>
      <c r="Q68" s="124">
        <v>36965.5</v>
      </c>
      <c r="R68" s="125">
        <v>99.881798630537304</v>
      </c>
      <c r="S68" s="115">
        <f t="shared" si="0"/>
        <v>-2.2161505626935307E-3</v>
      </c>
      <c r="T68" s="116">
        <f t="shared" si="1"/>
        <v>-1.1820136946270043E-3</v>
      </c>
      <c r="U68" s="116">
        <f t="shared" si="2"/>
        <v>0.12962404854419529</v>
      </c>
    </row>
    <row r="69" spans="12:21" x14ac:dyDescent="0.25">
      <c r="L69" s="126">
        <v>37011</v>
      </c>
      <c r="M69" s="108">
        <v>100.439029832087</v>
      </c>
      <c r="N69" s="109">
        <f t="shared" si="3"/>
        <v>3.0820189776803453E-4</v>
      </c>
      <c r="O69" s="109">
        <f t="shared" si="4"/>
        <v>3.0460855532137288E-3</v>
      </c>
      <c r="P69" s="109">
        <f t="shared" si="5"/>
        <v>6.9343873681843027E-2</v>
      </c>
      <c r="Q69" s="124">
        <v>36996</v>
      </c>
      <c r="R69" s="125">
        <v>99.534147389814606</v>
      </c>
      <c r="S69" s="115">
        <f t="shared" si="0"/>
        <v>-3.4806265554814253E-3</v>
      </c>
      <c r="T69" s="116">
        <f t="shared" si="1"/>
        <v>-6.7017379805819344E-3</v>
      </c>
      <c r="U69" s="116">
        <f t="shared" si="2"/>
        <v>0.1398563438700835</v>
      </c>
    </row>
    <row r="70" spans="12:21" x14ac:dyDescent="0.25">
      <c r="L70" s="126">
        <v>37042</v>
      </c>
      <c r="M70" s="108">
        <v>100.81845150581201</v>
      </c>
      <c r="N70" s="109">
        <f t="shared" si="3"/>
        <v>3.7776318066724546E-3</v>
      </c>
      <c r="O70" s="109">
        <f t="shared" si="4"/>
        <v>4.8632758695053013E-3</v>
      </c>
      <c r="P70" s="109">
        <f t="shared" si="5"/>
        <v>5.4158700845237995E-2</v>
      </c>
      <c r="Q70" s="124">
        <v>37026.5</v>
      </c>
      <c r="R70" s="125">
        <v>99.832956879696496</v>
      </c>
      <c r="S70" s="115">
        <f t="shared" si="0"/>
        <v>3.002080167639809E-3</v>
      </c>
      <c r="T70" s="116">
        <f t="shared" si="1"/>
        <v>-2.7040623828186172E-3</v>
      </c>
      <c r="U70" s="116">
        <f t="shared" si="2"/>
        <v>0.10908980830417447</v>
      </c>
    </row>
    <row r="71" spans="12:21" x14ac:dyDescent="0.25">
      <c r="L71" s="126">
        <v>37072</v>
      </c>
      <c r="M71" s="108">
        <v>102.22339666418399</v>
      </c>
      <c r="N71" s="109">
        <f t="shared" si="3"/>
        <v>1.3935397116181525E-2</v>
      </c>
      <c r="O71" s="109">
        <f t="shared" si="4"/>
        <v>1.8079349033746528E-2</v>
      </c>
      <c r="P71" s="109">
        <f t="shared" si="5"/>
        <v>4.7293847411622458E-2</v>
      </c>
      <c r="Q71" s="124">
        <v>37057</v>
      </c>
      <c r="R71" s="125">
        <v>100.373075255873</v>
      </c>
      <c r="S71" s="115">
        <f t="shared" si="0"/>
        <v>5.4102211640127962E-3</v>
      </c>
      <c r="T71" s="116">
        <f t="shared" si="1"/>
        <v>4.9185800823725589E-3</v>
      </c>
      <c r="U71" s="116">
        <f t="shared" si="2"/>
        <v>8.0079400657967259E-2</v>
      </c>
    </row>
    <row r="72" spans="12:21" x14ac:dyDescent="0.25">
      <c r="L72" s="126">
        <v>37103</v>
      </c>
      <c r="M72" s="108">
        <v>103.953614416487</v>
      </c>
      <c r="N72" s="109">
        <f t="shared" si="3"/>
        <v>1.6925848766178087E-2</v>
      </c>
      <c r="O72" s="109">
        <f t="shared" si="4"/>
        <v>3.4992219561216897E-2</v>
      </c>
      <c r="P72" s="109">
        <f t="shared" si="5"/>
        <v>5.98764199321693E-2</v>
      </c>
      <c r="Q72" s="124">
        <v>37087.5</v>
      </c>
      <c r="R72" s="125">
        <v>101.19039571841</v>
      </c>
      <c r="S72" s="115">
        <f t="shared" ref="S72:S135" si="6">R72/R71-1</f>
        <v>8.1428257573403773E-3</v>
      </c>
      <c r="T72" s="116">
        <f t="shared" si="1"/>
        <v>1.6640001165719287E-2</v>
      </c>
      <c r="U72" s="116">
        <f t="shared" si="2"/>
        <v>6.3967487611261475E-2</v>
      </c>
    </row>
    <row r="73" spans="12:21" x14ac:dyDescent="0.25">
      <c r="L73" s="126">
        <v>37134</v>
      </c>
      <c r="M73" s="108">
        <v>105.937414290387</v>
      </c>
      <c r="N73" s="109">
        <f t="shared" si="3"/>
        <v>1.9083510323671504E-2</v>
      </c>
      <c r="O73" s="109">
        <f t="shared" si="4"/>
        <v>5.0774066732019785E-2</v>
      </c>
      <c r="P73" s="109">
        <f t="shared" si="5"/>
        <v>8.385891293295189E-2</v>
      </c>
      <c r="Q73" s="124">
        <v>37118.5</v>
      </c>
      <c r="R73" s="125">
        <v>101.150899034503</v>
      </c>
      <c r="S73" s="115">
        <f t="shared" si="6"/>
        <v>-3.9032048077880521E-4</v>
      </c>
      <c r="T73" s="116">
        <f t="shared" si="1"/>
        <v>1.3201473701662358E-2</v>
      </c>
      <c r="U73" s="116">
        <f t="shared" si="2"/>
        <v>5.2344592165332493E-2</v>
      </c>
    </row>
    <row r="74" spans="12:21" x14ac:dyDescent="0.25">
      <c r="L74" s="126">
        <v>37164</v>
      </c>
      <c r="M74" s="108">
        <v>106.88569270203099</v>
      </c>
      <c r="N74" s="109">
        <f t="shared" si="3"/>
        <v>8.9513078830172343E-3</v>
      </c>
      <c r="O74" s="109">
        <f t="shared" si="4"/>
        <v>4.560889375612498E-2</v>
      </c>
      <c r="P74" s="109">
        <f t="shared" si="5"/>
        <v>9.9629452950702913E-2</v>
      </c>
      <c r="Q74" s="124">
        <v>37149</v>
      </c>
      <c r="R74" s="125">
        <v>100.93343617340599</v>
      </c>
      <c r="S74" s="115">
        <f t="shared" si="6"/>
        <v>-2.1498855983754783E-3</v>
      </c>
      <c r="T74" s="116">
        <f t="shared" ref="T74:T137" si="7">R74/R71-1</f>
        <v>5.5827812000828203E-3</v>
      </c>
      <c r="U74" s="116">
        <f t="shared" si="2"/>
        <v>3.6882065629784577E-2</v>
      </c>
    </row>
    <row r="75" spans="12:21" x14ac:dyDescent="0.25">
      <c r="L75" s="126">
        <v>37195</v>
      </c>
      <c r="M75" s="108">
        <v>106.406455555261</v>
      </c>
      <c r="N75" s="109">
        <f t="shared" si="3"/>
        <v>-4.4836416797706669E-3</v>
      </c>
      <c r="O75" s="109">
        <f t="shared" si="4"/>
        <v>2.3595534917590921E-2</v>
      </c>
      <c r="P75" s="109">
        <f t="shared" si="5"/>
        <v>8.3240723415856088E-2</v>
      </c>
      <c r="Q75" s="124">
        <v>37179.5</v>
      </c>
      <c r="R75" s="125">
        <v>99.558727016243296</v>
      </c>
      <c r="S75" s="115">
        <f t="shared" si="6"/>
        <v>-1.361995795725135E-2</v>
      </c>
      <c r="T75" s="116">
        <f t="shared" si="7"/>
        <v>-1.612473882113552E-2</v>
      </c>
      <c r="U75" s="116">
        <f t="shared" si="2"/>
        <v>7.8349582905961057E-3</v>
      </c>
    </row>
    <row r="76" spans="12:21" x14ac:dyDescent="0.25">
      <c r="L76" s="126">
        <v>37225</v>
      </c>
      <c r="M76" s="108">
        <v>105.279834044612</v>
      </c>
      <c r="N76" s="109">
        <f t="shared" si="3"/>
        <v>-1.058790563758516E-2</v>
      </c>
      <c r="O76" s="109">
        <f t="shared" si="4"/>
        <v>-6.207252179786904E-3</v>
      </c>
      <c r="P76" s="109">
        <f t="shared" si="5"/>
        <v>6.0512374559178683E-2</v>
      </c>
      <c r="Q76" s="124">
        <v>37210</v>
      </c>
      <c r="R76" s="125">
        <v>98.599801399220098</v>
      </c>
      <c r="S76" s="115">
        <f t="shared" si="6"/>
        <v>-9.6317585184345633E-3</v>
      </c>
      <c r="T76" s="116">
        <f t="shared" si="7"/>
        <v>-2.5220711428503573E-2</v>
      </c>
      <c r="U76" s="116">
        <f t="shared" si="2"/>
        <v>-1.1208614049087684E-2</v>
      </c>
    </row>
    <row r="77" spans="12:21" x14ac:dyDescent="0.25">
      <c r="L77" s="126">
        <v>37256</v>
      </c>
      <c r="M77" s="108">
        <v>104.006779877653</v>
      </c>
      <c r="N77" s="109">
        <f t="shared" si="3"/>
        <v>-1.209209891439933E-2</v>
      </c>
      <c r="O77" s="109">
        <f t="shared" si="4"/>
        <v>-2.6934501256437038E-2</v>
      </c>
      <c r="P77" s="109">
        <f t="shared" si="5"/>
        <v>4.0067798776530106E-2</v>
      </c>
      <c r="Q77" s="124">
        <v>37240.5</v>
      </c>
      <c r="R77" s="125">
        <v>97.647318857496799</v>
      </c>
      <c r="S77" s="115">
        <f t="shared" si="6"/>
        <v>-9.6600858034875392E-3</v>
      </c>
      <c r="T77" s="116">
        <f t="shared" si="7"/>
        <v>-3.2557271806971544E-2</v>
      </c>
      <c r="U77" s="116">
        <f t="shared" si="2"/>
        <v>-2.352681142503199E-2</v>
      </c>
    </row>
    <row r="78" spans="12:21" x14ac:dyDescent="0.25">
      <c r="L78" s="126">
        <v>37287</v>
      </c>
      <c r="M78" s="108">
        <v>104.407389885169</v>
      </c>
      <c r="N78" s="109">
        <f t="shared" si="3"/>
        <v>3.8517682019119093E-3</v>
      </c>
      <c r="O78" s="109">
        <f t="shared" si="4"/>
        <v>-1.8787071326267557E-2</v>
      </c>
      <c r="P78" s="109">
        <f t="shared" si="5"/>
        <v>4.2676576050424853E-2</v>
      </c>
      <c r="Q78" s="124">
        <v>37271.5</v>
      </c>
      <c r="R78" s="125">
        <v>98.659682009883795</v>
      </c>
      <c r="S78" s="115">
        <f t="shared" si="6"/>
        <v>1.0367546843394804E-2</v>
      </c>
      <c r="T78" s="116">
        <f t="shared" si="7"/>
        <v>-9.0302983304800799E-3</v>
      </c>
      <c r="U78" s="116">
        <f t="shared" si="2"/>
        <v>-1.5428440975079116E-2</v>
      </c>
    </row>
    <row r="79" spans="12:21" x14ac:dyDescent="0.25">
      <c r="L79" s="126">
        <v>37315</v>
      </c>
      <c r="M79" s="108">
        <v>105.707703631497</v>
      </c>
      <c r="N79" s="109">
        <f t="shared" si="3"/>
        <v>1.2454230948193645E-2</v>
      </c>
      <c r="O79" s="109">
        <f t="shared" si="4"/>
        <v>4.0641172240420964E-3</v>
      </c>
      <c r="P79" s="109">
        <f t="shared" si="5"/>
        <v>5.3594731611855462E-2</v>
      </c>
      <c r="Q79" s="124">
        <v>37301</v>
      </c>
      <c r="R79" s="125">
        <v>100.000974211078</v>
      </c>
      <c r="S79" s="115">
        <f t="shared" si="6"/>
        <v>1.3595140120762128E-2</v>
      </c>
      <c r="T79" s="116">
        <f t="shared" si="7"/>
        <v>1.4210706228349412E-2</v>
      </c>
      <c r="U79" s="116">
        <f t="shared" si="2"/>
        <v>-1.025628654385935E-3</v>
      </c>
    </row>
    <row r="80" spans="12:21" x14ac:dyDescent="0.25">
      <c r="L80" s="126">
        <v>37346</v>
      </c>
      <c r="M80" s="108">
        <v>107.64788197889</v>
      </c>
      <c r="N80" s="109">
        <f t="shared" si="3"/>
        <v>1.8354181206665654E-2</v>
      </c>
      <c r="O80" s="109">
        <f t="shared" si="4"/>
        <v>3.5008314895626613E-2</v>
      </c>
      <c r="P80" s="109">
        <f t="shared" si="5"/>
        <v>7.2103737366109089E-2</v>
      </c>
      <c r="Q80" s="124">
        <v>37330.5</v>
      </c>
      <c r="R80" s="125">
        <v>101.281364153227</v>
      </c>
      <c r="S80" s="115">
        <f t="shared" si="6"/>
        <v>1.2803774685698599E-2</v>
      </c>
      <c r="T80" s="116">
        <f t="shared" si="7"/>
        <v>3.7216027416314468E-2</v>
      </c>
      <c r="U80" s="116">
        <f t="shared" si="2"/>
        <v>1.4012217860299936E-2</v>
      </c>
    </row>
    <row r="81" spans="12:21" x14ac:dyDescent="0.25">
      <c r="L81" s="126">
        <v>37376</v>
      </c>
      <c r="M81" s="108">
        <v>108.546241459154</v>
      </c>
      <c r="N81" s="109">
        <f t="shared" si="3"/>
        <v>8.3453521216532156E-3</v>
      </c>
      <c r="O81" s="109">
        <f t="shared" si="4"/>
        <v>3.964136617663816E-2</v>
      </c>
      <c r="P81" s="109">
        <f t="shared" si="5"/>
        <v>8.0717741306547408E-2</v>
      </c>
      <c r="Q81" s="124">
        <v>37361</v>
      </c>
      <c r="R81" s="125">
        <v>101.260013319869</v>
      </c>
      <c r="S81" s="115">
        <f t="shared" si="6"/>
        <v>-2.108071266269107E-4</v>
      </c>
      <c r="T81" s="116">
        <f t="shared" si="7"/>
        <v>2.6356575016375006E-2</v>
      </c>
      <c r="U81" s="116">
        <f t="shared" si="2"/>
        <v>1.7339435513474832E-2</v>
      </c>
    </row>
    <row r="82" spans="12:21" x14ac:dyDescent="0.25">
      <c r="L82" s="126">
        <v>37407</v>
      </c>
      <c r="M82" s="108">
        <v>109.199344140061</v>
      </c>
      <c r="N82" s="109">
        <f t="shared" si="3"/>
        <v>6.0168152496811178E-3</v>
      </c>
      <c r="O82" s="109">
        <f t="shared" si="4"/>
        <v>3.303108845062086E-2</v>
      </c>
      <c r="P82" s="109">
        <f t="shared" si="5"/>
        <v>8.3128559396350665E-2</v>
      </c>
      <c r="Q82" s="124">
        <v>37391.5</v>
      </c>
      <c r="R82" s="125">
        <v>101.084113369127</v>
      </c>
      <c r="S82" s="115">
        <f t="shared" si="6"/>
        <v>-1.7371116690095834E-3</v>
      </c>
      <c r="T82" s="116">
        <f t="shared" si="7"/>
        <v>1.0831286060901224E-2</v>
      </c>
      <c r="U82" s="116">
        <f t="shared" si="2"/>
        <v>1.2532499572643241E-2</v>
      </c>
    </row>
    <row r="83" spans="12:21" x14ac:dyDescent="0.25">
      <c r="L83" s="126">
        <v>37437</v>
      </c>
      <c r="M83" s="108">
        <v>109.638713476909</v>
      </c>
      <c r="N83" s="109">
        <f t="shared" si="3"/>
        <v>4.0235528913474816E-3</v>
      </c>
      <c r="O83" s="109">
        <f t="shared" si="4"/>
        <v>1.8493921677060099E-2</v>
      </c>
      <c r="P83" s="109">
        <f t="shared" si="5"/>
        <v>7.2540309309865769E-2</v>
      </c>
      <c r="Q83" s="124">
        <v>37422</v>
      </c>
      <c r="R83" s="125">
        <v>101.144107879727</v>
      </c>
      <c r="S83" s="115">
        <f t="shared" si="6"/>
        <v>5.935107763266334E-4</v>
      </c>
      <c r="T83" s="116">
        <f t="shared" si="7"/>
        <v>-1.355197717245904E-3</v>
      </c>
      <c r="U83" s="116">
        <f t="shared" ref="U83:U146" si="8">R83/R71-1</f>
        <v>7.6816678366031788E-3</v>
      </c>
    </row>
    <row r="84" spans="12:21" x14ac:dyDescent="0.25">
      <c r="L84" s="126">
        <v>37468</v>
      </c>
      <c r="M84" s="108">
        <v>110.57810653459499</v>
      </c>
      <c r="N84" s="109">
        <f t="shared" si="3"/>
        <v>8.5680780802288581E-3</v>
      </c>
      <c r="O84" s="109">
        <f t="shared" si="4"/>
        <v>1.8718889278221518E-2</v>
      </c>
      <c r="P84" s="109">
        <f t="shared" si="5"/>
        <v>6.3725462123588761E-2</v>
      </c>
      <c r="Q84" s="124">
        <v>37452.5</v>
      </c>
      <c r="R84" s="125">
        <v>101.350495085324</v>
      </c>
      <c r="S84" s="115">
        <f t="shared" si="6"/>
        <v>2.0405262345328801E-3</v>
      </c>
      <c r="T84" s="116">
        <f t="shared" si="7"/>
        <v>8.9355869595997284E-4</v>
      </c>
      <c r="U84" s="116">
        <f t="shared" si="8"/>
        <v>1.5821597077207983E-3</v>
      </c>
    </row>
    <row r="85" spans="12:21" x14ac:dyDescent="0.25">
      <c r="L85" s="126">
        <v>37499</v>
      </c>
      <c r="M85" s="108">
        <v>111.74037949539201</v>
      </c>
      <c r="N85" s="109">
        <f t="shared" si="3"/>
        <v>1.0510877760720128E-2</v>
      </c>
      <c r="O85" s="109">
        <f t="shared" si="4"/>
        <v>2.3269694294792087E-2</v>
      </c>
      <c r="P85" s="109">
        <f t="shared" si="5"/>
        <v>5.4777296990640156E-2</v>
      </c>
      <c r="Q85" s="124">
        <v>37483.5</v>
      </c>
      <c r="R85" s="125">
        <v>101.491782259061</v>
      </c>
      <c r="S85" s="115">
        <f t="shared" si="6"/>
        <v>1.3940452251175461E-3</v>
      </c>
      <c r="T85" s="116">
        <f t="shared" si="7"/>
        <v>4.0329669652967581E-3</v>
      </c>
      <c r="U85" s="116">
        <f t="shared" si="8"/>
        <v>3.3700464139396757E-3</v>
      </c>
    </row>
    <row r="86" spans="12:21" x14ac:dyDescent="0.25">
      <c r="L86" s="126">
        <v>37529</v>
      </c>
      <c r="M86" s="108">
        <v>113.204508076267</v>
      </c>
      <c r="N86" s="109">
        <f t="shared" si="3"/>
        <v>1.3102949779541184E-2</v>
      </c>
      <c r="O86" s="109">
        <f t="shared" si="4"/>
        <v>3.2523134267796738E-2</v>
      </c>
      <c r="P86" s="109">
        <f t="shared" si="5"/>
        <v>5.911750407841021E-2</v>
      </c>
      <c r="Q86" s="124">
        <v>37514</v>
      </c>
      <c r="R86" s="125">
        <v>101.647685245346</v>
      </c>
      <c r="S86" s="115">
        <f t="shared" si="6"/>
        <v>1.5361143810348477E-3</v>
      </c>
      <c r="T86" s="116">
        <f t="shared" si="7"/>
        <v>4.978810690760227E-3</v>
      </c>
      <c r="U86" s="116">
        <f t="shared" si="8"/>
        <v>7.076436699459121E-3</v>
      </c>
    </row>
    <row r="87" spans="12:21" x14ac:dyDescent="0.25">
      <c r="L87" s="126">
        <v>37560</v>
      </c>
      <c r="M87" s="108">
        <v>114.98452598300101</v>
      </c>
      <c r="N87" s="109">
        <f t="shared" si="3"/>
        <v>1.5723913623075791E-2</v>
      </c>
      <c r="O87" s="109">
        <f t="shared" si="4"/>
        <v>3.9848932003799797E-2</v>
      </c>
      <c r="P87" s="109">
        <f t="shared" si="5"/>
        <v>8.0616071487176644E-2</v>
      </c>
      <c r="Q87" s="124">
        <v>37544.5</v>
      </c>
      <c r="R87" s="125">
        <v>102.35040387695</v>
      </c>
      <c r="S87" s="115">
        <f t="shared" si="6"/>
        <v>6.9132772665492226E-3</v>
      </c>
      <c r="T87" s="116">
        <f t="shared" si="7"/>
        <v>9.8658500955934869E-3</v>
      </c>
      <c r="U87" s="116">
        <f t="shared" si="8"/>
        <v>2.8040503774734216E-2</v>
      </c>
    </row>
    <row r="88" spans="12:21" x14ac:dyDescent="0.25">
      <c r="L88" s="126">
        <v>37590</v>
      </c>
      <c r="M88" s="108">
        <v>116.83919500104599</v>
      </c>
      <c r="N88" s="109">
        <f t="shared" si="3"/>
        <v>1.6129727041003461E-2</v>
      </c>
      <c r="O88" s="109">
        <f t="shared" si="4"/>
        <v>4.5630912734319518E-2</v>
      </c>
      <c r="P88" s="109">
        <f t="shared" si="5"/>
        <v>0.10979653474316597</v>
      </c>
      <c r="Q88" s="124">
        <v>37575</v>
      </c>
      <c r="R88" s="125">
        <v>103.981287273693</v>
      </c>
      <c r="S88" s="115">
        <f t="shared" si="6"/>
        <v>1.5934313251012799E-2</v>
      </c>
      <c r="T88" s="116">
        <f t="shared" si="7"/>
        <v>2.45291289523073E-2</v>
      </c>
      <c r="U88" s="116">
        <f t="shared" si="8"/>
        <v>5.4579074177683484E-2</v>
      </c>
    </row>
    <row r="89" spans="12:21" x14ac:dyDescent="0.25">
      <c r="L89" s="126">
        <v>37621</v>
      </c>
      <c r="M89" s="108">
        <v>117.866313296833</v>
      </c>
      <c r="N89" s="109">
        <f t="shared" si="3"/>
        <v>8.7908710409876356E-3</v>
      </c>
      <c r="O89" s="109">
        <f t="shared" si="4"/>
        <v>4.1180384949204507E-2</v>
      </c>
      <c r="P89" s="109">
        <f t="shared" si="5"/>
        <v>0.13325605730206691</v>
      </c>
      <c r="Q89" s="124">
        <v>37605.5</v>
      </c>
      <c r="R89" s="125">
        <v>106.19063066046699</v>
      </c>
      <c r="S89" s="115">
        <f t="shared" si="6"/>
        <v>2.1247509476957083E-2</v>
      </c>
      <c r="T89" s="116">
        <f t="shared" si="7"/>
        <v>4.4693053306189334E-2</v>
      </c>
      <c r="U89" s="116">
        <f t="shared" si="8"/>
        <v>8.7491514390046987E-2</v>
      </c>
    </row>
    <row r="90" spans="12:21" x14ac:dyDescent="0.25">
      <c r="L90" s="126">
        <v>37652</v>
      </c>
      <c r="M90" s="108">
        <v>117.677045380344</v>
      </c>
      <c r="N90" s="109">
        <f t="shared" si="3"/>
        <v>-1.6057846486837724E-3</v>
      </c>
      <c r="O90" s="109">
        <f t="shared" si="4"/>
        <v>2.341636297862415E-2</v>
      </c>
      <c r="P90" s="109">
        <f t="shared" si="5"/>
        <v>0.12709498350422743</v>
      </c>
      <c r="Q90" s="124">
        <v>37636.5</v>
      </c>
      <c r="R90" s="125">
        <v>108.55883859433099</v>
      </c>
      <c r="S90" s="115">
        <f t="shared" si="6"/>
        <v>2.2301477250249002E-2</v>
      </c>
      <c r="T90" s="116">
        <f t="shared" si="7"/>
        <v>6.0658624511585213E-2</v>
      </c>
      <c r="U90" s="116">
        <f t="shared" si="8"/>
        <v>0.10033639256464966</v>
      </c>
    </row>
    <row r="91" spans="12:21" x14ac:dyDescent="0.25">
      <c r="L91" s="126">
        <v>37680</v>
      </c>
      <c r="M91" s="108">
        <v>117.470465038561</v>
      </c>
      <c r="N91" s="109">
        <f t="shared" si="3"/>
        <v>-1.7554854569581391E-3</v>
      </c>
      <c r="O91" s="109">
        <f t="shared" si="4"/>
        <v>5.4028961557750499E-3</v>
      </c>
      <c r="P91" s="109">
        <f t="shared" si="5"/>
        <v>0.11127629305116349</v>
      </c>
      <c r="Q91" s="124">
        <v>37666</v>
      </c>
      <c r="R91" s="125">
        <v>109.56594297711599</v>
      </c>
      <c r="S91" s="115">
        <f t="shared" si="6"/>
        <v>9.2770371885462222E-3</v>
      </c>
      <c r="T91" s="116">
        <f t="shared" si="7"/>
        <v>5.3708276266319022E-2</v>
      </c>
      <c r="U91" s="116">
        <f t="shared" si="8"/>
        <v>9.5648755839604638E-2</v>
      </c>
    </row>
    <row r="92" spans="12:21" x14ac:dyDescent="0.25">
      <c r="L92" s="126">
        <v>37711</v>
      </c>
      <c r="M92" s="108">
        <v>118.33167143934401</v>
      </c>
      <c r="N92" s="109">
        <f t="shared" si="3"/>
        <v>7.3312589722047683E-3</v>
      </c>
      <c r="O92" s="109">
        <f t="shared" si="4"/>
        <v>3.9481861228580772E-3</v>
      </c>
      <c r="P92" s="109">
        <f t="shared" si="5"/>
        <v>9.9247558466121211E-2</v>
      </c>
      <c r="Q92" s="124">
        <v>37695.5</v>
      </c>
      <c r="R92" s="125">
        <v>109.702276997051</v>
      </c>
      <c r="S92" s="115">
        <f t="shared" si="6"/>
        <v>1.2443101955821323E-3</v>
      </c>
      <c r="T92" s="116">
        <f t="shared" si="7"/>
        <v>3.3069267173034378E-2</v>
      </c>
      <c r="U92" s="116">
        <f t="shared" si="8"/>
        <v>8.3143754176574269E-2</v>
      </c>
    </row>
    <row r="93" spans="12:21" x14ac:dyDescent="0.25">
      <c r="L93" s="126">
        <v>37741</v>
      </c>
      <c r="M93" s="108">
        <v>120.115069676936</v>
      </c>
      <c r="N93" s="109">
        <f t="shared" si="3"/>
        <v>1.5071182684224693E-2</v>
      </c>
      <c r="O93" s="109">
        <f t="shared" si="4"/>
        <v>2.0717925817325344E-2</v>
      </c>
      <c r="P93" s="109">
        <f t="shared" si="5"/>
        <v>0.10657972180580155</v>
      </c>
      <c r="Q93" s="124">
        <v>37726</v>
      </c>
      <c r="R93" s="125">
        <v>108.89864240515401</v>
      </c>
      <c r="S93" s="115">
        <f t="shared" si="6"/>
        <v>-7.3255962765348404E-3</v>
      </c>
      <c r="T93" s="116">
        <f t="shared" si="7"/>
        <v>3.1301349132226708E-3</v>
      </c>
      <c r="U93" s="116">
        <f t="shared" si="8"/>
        <v>7.5435789852756896E-2</v>
      </c>
    </row>
    <row r="94" spans="12:21" x14ac:dyDescent="0.25">
      <c r="L94" s="126">
        <v>37772</v>
      </c>
      <c r="M94" s="108">
        <v>121.817229233608</v>
      </c>
      <c r="N94" s="109">
        <f t="shared" si="3"/>
        <v>1.4171074131249073E-2</v>
      </c>
      <c r="O94" s="109">
        <f t="shared" si="4"/>
        <v>3.7003038964901647E-2</v>
      </c>
      <c r="P94" s="109">
        <f t="shared" si="5"/>
        <v>0.11554909228541788</v>
      </c>
      <c r="Q94" s="124">
        <v>37756.5</v>
      </c>
      <c r="R94" s="125">
        <v>109.349226719124</v>
      </c>
      <c r="S94" s="115">
        <f t="shared" si="6"/>
        <v>4.1376485878823477E-3</v>
      </c>
      <c r="T94" s="116">
        <f t="shared" si="7"/>
        <v>-1.9779527479378833E-3</v>
      </c>
      <c r="U94" s="116">
        <f t="shared" si="8"/>
        <v>8.1764711333178974E-2</v>
      </c>
    </row>
    <row r="95" spans="12:21" x14ac:dyDescent="0.25">
      <c r="L95" s="126">
        <v>37802</v>
      </c>
      <c r="M95" s="108">
        <v>122.750614774456</v>
      </c>
      <c r="N95" s="109">
        <f t="shared" si="3"/>
        <v>7.6621800275726848E-3</v>
      </c>
      <c r="O95" s="109">
        <f t="shared" si="4"/>
        <v>3.734370757517036E-2</v>
      </c>
      <c r="P95" s="109">
        <f t="shared" si="5"/>
        <v>0.11959189306164641</v>
      </c>
      <c r="Q95" s="124">
        <v>37787</v>
      </c>
      <c r="R95" s="125">
        <v>109.69876739628199</v>
      </c>
      <c r="S95" s="115">
        <f t="shared" si="6"/>
        <v>3.1965537173466174E-3</v>
      </c>
      <c r="T95" s="116">
        <f t="shared" si="7"/>
        <v>-3.1992050348206291E-5</v>
      </c>
      <c r="U95" s="116">
        <f t="shared" si="8"/>
        <v>8.4578921065056489E-2</v>
      </c>
    </row>
    <row r="96" spans="12:21" x14ac:dyDescent="0.25">
      <c r="L96" s="126">
        <v>37833</v>
      </c>
      <c r="M96" s="108">
        <v>123.627898664226</v>
      </c>
      <c r="N96" s="109">
        <f t="shared" ref="N96:N159" si="9">M96/M95-1</f>
        <v>7.1468798048950344E-3</v>
      </c>
      <c r="O96" s="109">
        <f t="shared" si="4"/>
        <v>2.924553094576865E-2</v>
      </c>
      <c r="P96" s="109">
        <f t="shared" si="5"/>
        <v>0.11801424837699037</v>
      </c>
      <c r="Q96" s="124">
        <v>37817.5</v>
      </c>
      <c r="R96" s="125">
        <v>110.291558897424</v>
      </c>
      <c r="S96" s="115">
        <f t="shared" si="6"/>
        <v>5.403811867826791E-3</v>
      </c>
      <c r="T96" s="116">
        <f t="shared" si="7"/>
        <v>1.2790944510471469E-2</v>
      </c>
      <c r="U96" s="116">
        <f t="shared" si="8"/>
        <v>8.8219241598896714E-2</v>
      </c>
    </row>
    <row r="97" spans="12:21" x14ac:dyDescent="0.25">
      <c r="L97" s="126">
        <v>37864</v>
      </c>
      <c r="M97" s="108">
        <v>124.857216378742</v>
      </c>
      <c r="N97" s="109">
        <f t="shared" si="9"/>
        <v>9.9436917378563638E-3</v>
      </c>
      <c r="O97" s="109">
        <f t="shared" si="4"/>
        <v>2.4955313499244181E-2</v>
      </c>
      <c r="P97" s="109">
        <f t="shared" si="5"/>
        <v>0.11738672217316837</v>
      </c>
      <c r="Q97" s="124">
        <v>37848.5</v>
      </c>
      <c r="R97" s="125">
        <v>108.771836279792</v>
      </c>
      <c r="S97" s="115">
        <f t="shared" si="6"/>
        <v>-1.3779138066634888E-2</v>
      </c>
      <c r="T97" s="116">
        <f t="shared" si="7"/>
        <v>-5.2802425463428504E-3</v>
      </c>
      <c r="U97" s="116">
        <f t="shared" si="8"/>
        <v>7.173047766713192E-2</v>
      </c>
    </row>
    <row r="98" spans="12:21" x14ac:dyDescent="0.25">
      <c r="L98" s="126">
        <v>37894</v>
      </c>
      <c r="M98" s="108">
        <v>126.445793520625</v>
      </c>
      <c r="N98" s="109">
        <f t="shared" si="9"/>
        <v>1.2723150394961635E-2</v>
      </c>
      <c r="O98" s="109">
        <f t="shared" ref="O98:O161" si="10">M98/M95-1</f>
        <v>3.0103138407563845E-2</v>
      </c>
      <c r="P98" s="109">
        <f t="shared" si="5"/>
        <v>0.11696782813134265</v>
      </c>
      <c r="Q98" s="124">
        <v>37879</v>
      </c>
      <c r="R98" s="125">
        <v>107.62801500737299</v>
      </c>
      <c r="S98" s="115">
        <f t="shared" si="6"/>
        <v>-1.0515785257838028E-2</v>
      </c>
      <c r="T98" s="116">
        <f t="shared" si="7"/>
        <v>-1.8876715190686677E-2</v>
      </c>
      <c r="U98" s="116">
        <f t="shared" si="8"/>
        <v>5.8833900128589578E-2</v>
      </c>
    </row>
    <row r="99" spans="12:21" x14ac:dyDescent="0.25">
      <c r="L99" s="126">
        <v>37925</v>
      </c>
      <c r="M99" s="108">
        <v>127.481438440037</v>
      </c>
      <c r="N99" s="109">
        <f t="shared" si="9"/>
        <v>8.1904260361422843E-3</v>
      </c>
      <c r="O99" s="109">
        <f t="shared" si="10"/>
        <v>3.1170470560833774E-2</v>
      </c>
      <c r="P99" s="109">
        <f t="shared" si="5"/>
        <v>0.10868342805434095</v>
      </c>
      <c r="Q99" s="124">
        <v>37909.5</v>
      </c>
      <c r="R99" s="125">
        <v>107.144018402388</v>
      </c>
      <c r="S99" s="115">
        <f t="shared" si="6"/>
        <v>-4.4969388774087626E-3</v>
      </c>
      <c r="T99" s="116">
        <f t="shared" si="7"/>
        <v>-2.8538362559217711E-2</v>
      </c>
      <c r="U99" s="116">
        <f t="shared" si="8"/>
        <v>4.6835325937756744E-2</v>
      </c>
    </row>
    <row r="100" spans="12:21" x14ac:dyDescent="0.25">
      <c r="L100" s="126">
        <v>37955</v>
      </c>
      <c r="M100" s="108">
        <v>127.995725258085</v>
      </c>
      <c r="N100" s="109">
        <f t="shared" si="9"/>
        <v>4.0342094060219491E-3</v>
      </c>
      <c r="O100" s="109">
        <f t="shared" si="10"/>
        <v>2.5136784003118029E-2</v>
      </c>
      <c r="P100" s="109">
        <f t="shared" si="5"/>
        <v>9.5486195851821165E-2</v>
      </c>
      <c r="Q100" s="124">
        <v>37940</v>
      </c>
      <c r="R100" s="125">
        <v>107.838936927177</v>
      </c>
      <c r="S100" s="115">
        <f t="shared" si="6"/>
        <v>6.4858359351351869E-3</v>
      </c>
      <c r="T100" s="116">
        <f t="shared" si="7"/>
        <v>-8.5766627145589247E-3</v>
      </c>
      <c r="U100" s="116">
        <f t="shared" si="8"/>
        <v>3.7099460437820309E-2</v>
      </c>
    </row>
    <row r="101" spans="12:21" x14ac:dyDescent="0.25">
      <c r="L101" s="126">
        <v>37986</v>
      </c>
      <c r="M101" s="108">
        <v>128.52024942657999</v>
      </c>
      <c r="N101" s="109">
        <f t="shared" si="9"/>
        <v>4.0979819242976667E-3</v>
      </c>
      <c r="O101" s="109">
        <f t="shared" si="10"/>
        <v>1.6405891000372597E-2</v>
      </c>
      <c r="P101" s="109">
        <f t="shared" si="5"/>
        <v>9.039000060107294E-2</v>
      </c>
      <c r="Q101" s="124">
        <v>37970.5</v>
      </c>
      <c r="R101" s="125">
        <v>109.165114316214</v>
      </c>
      <c r="S101" s="115">
        <f t="shared" si="6"/>
        <v>1.2297760223031196E-2</v>
      </c>
      <c r="T101" s="116">
        <f t="shared" si="7"/>
        <v>1.4281591170623331E-2</v>
      </c>
      <c r="U101" s="116">
        <f t="shared" si="8"/>
        <v>2.8010791886692976E-2</v>
      </c>
    </row>
    <row r="102" spans="12:21" x14ac:dyDescent="0.25">
      <c r="L102" s="126">
        <v>38017</v>
      </c>
      <c r="M102" s="108">
        <v>129.665229658399</v>
      </c>
      <c r="N102" s="109">
        <f t="shared" si="9"/>
        <v>8.9089480990549585E-3</v>
      </c>
      <c r="O102" s="109">
        <f t="shared" si="10"/>
        <v>1.713026810086693E-2</v>
      </c>
      <c r="P102" s="109">
        <f t="shared" si="5"/>
        <v>0.10187360023620573</v>
      </c>
      <c r="Q102" s="124">
        <v>38001.5</v>
      </c>
      <c r="R102" s="125">
        <v>109.908518753135</v>
      </c>
      <c r="S102" s="115">
        <f t="shared" si="6"/>
        <v>6.8099084728443504E-3</v>
      </c>
      <c r="T102" s="116">
        <f t="shared" si="7"/>
        <v>2.5801723623662287E-2</v>
      </c>
      <c r="U102" s="116">
        <f t="shared" si="8"/>
        <v>1.2432706321109155E-2</v>
      </c>
    </row>
    <row r="103" spans="12:21" x14ac:dyDescent="0.25">
      <c r="L103" s="126">
        <v>38046</v>
      </c>
      <c r="M103" s="108">
        <v>132.164674767609</v>
      </c>
      <c r="N103" s="109">
        <f t="shared" si="9"/>
        <v>1.9276139916573953E-2</v>
      </c>
      <c r="O103" s="109">
        <f t="shared" si="10"/>
        <v>3.2571005798185171E-2</v>
      </c>
      <c r="P103" s="109">
        <f t="shared" si="5"/>
        <v>0.12508854650591927</v>
      </c>
      <c r="Q103" s="124">
        <v>38031.5</v>
      </c>
      <c r="R103" s="125">
        <v>112.774302060314</v>
      </c>
      <c r="S103" s="115">
        <f t="shared" si="6"/>
        <v>2.607426011823355E-2</v>
      </c>
      <c r="T103" s="116">
        <f t="shared" si="7"/>
        <v>4.5766077390672066E-2</v>
      </c>
      <c r="U103" s="116">
        <f t="shared" si="8"/>
        <v>2.9282448505628222E-2</v>
      </c>
    </row>
    <row r="104" spans="12:21" x14ac:dyDescent="0.25">
      <c r="L104" s="126">
        <v>38077</v>
      </c>
      <c r="M104" s="108">
        <v>134.67567534520001</v>
      </c>
      <c r="N104" s="109">
        <f t="shared" si="9"/>
        <v>1.8999029672688295E-2</v>
      </c>
      <c r="O104" s="109">
        <f t="shared" si="10"/>
        <v>4.7894599847757346E-2</v>
      </c>
      <c r="P104" s="109">
        <f t="shared" si="5"/>
        <v>0.13812028265174825</v>
      </c>
      <c r="Q104" s="124">
        <v>38061.5</v>
      </c>
      <c r="R104" s="125">
        <v>114.36817682259201</v>
      </c>
      <c r="S104" s="115">
        <f t="shared" si="6"/>
        <v>1.4133315242559119E-2</v>
      </c>
      <c r="T104" s="116">
        <f t="shared" si="7"/>
        <v>4.7662319038172862E-2</v>
      </c>
      <c r="U104" s="116">
        <f t="shared" si="8"/>
        <v>4.2532388144199018E-2</v>
      </c>
    </row>
    <row r="105" spans="12:21" x14ac:dyDescent="0.25">
      <c r="L105" s="126">
        <v>38107</v>
      </c>
      <c r="M105" s="108">
        <v>137.24218159490499</v>
      </c>
      <c r="N105" s="109">
        <f t="shared" si="9"/>
        <v>1.9056939890047087E-2</v>
      </c>
      <c r="O105" s="109">
        <f t="shared" si="10"/>
        <v>5.8434724223813461E-2</v>
      </c>
      <c r="P105" s="109">
        <f t="shared" si="5"/>
        <v>0.14258920187145896</v>
      </c>
      <c r="Q105" s="124">
        <v>38092</v>
      </c>
      <c r="R105" s="125">
        <v>116.725558615</v>
      </c>
      <c r="S105" s="115">
        <f t="shared" si="6"/>
        <v>2.0612217995437332E-2</v>
      </c>
      <c r="T105" s="116">
        <f t="shared" si="7"/>
        <v>6.2024672329328068E-2</v>
      </c>
      <c r="U105" s="116">
        <f t="shared" si="8"/>
        <v>7.1873404819191355E-2</v>
      </c>
    </row>
    <row r="106" spans="12:21" x14ac:dyDescent="0.25">
      <c r="L106" s="126">
        <v>38138</v>
      </c>
      <c r="M106" s="108">
        <v>138.825681015425</v>
      </c>
      <c r="N106" s="109">
        <f t="shared" si="9"/>
        <v>1.1537993655580392E-2</v>
      </c>
      <c r="O106" s="109">
        <f t="shared" si="10"/>
        <v>5.039929360495421E-2</v>
      </c>
      <c r="P106" s="109">
        <f t="shared" si="5"/>
        <v>0.13962271091554723</v>
      </c>
      <c r="Q106" s="124">
        <v>38122.5</v>
      </c>
      <c r="R106" s="125">
        <v>117.32293744212301</v>
      </c>
      <c r="S106" s="115">
        <f t="shared" si="6"/>
        <v>5.1178065387835758E-3</v>
      </c>
      <c r="T106" s="116">
        <f t="shared" si="7"/>
        <v>4.0333970582910883E-2</v>
      </c>
      <c r="U106" s="116">
        <f t="shared" si="8"/>
        <v>7.2919680936385456E-2</v>
      </c>
    </row>
    <row r="107" spans="12:21" x14ac:dyDescent="0.25">
      <c r="L107" s="126">
        <v>38168</v>
      </c>
      <c r="M107" s="108">
        <v>140.94592417528301</v>
      </c>
      <c r="N107" s="109">
        <f t="shared" si="9"/>
        <v>1.5272701306773495E-2</v>
      </c>
      <c r="O107" s="109">
        <f t="shared" si="10"/>
        <v>4.6558139129513343E-2</v>
      </c>
      <c r="P107" s="109">
        <f t="shared" ref="P107:P170" si="11">M107/M95-1</f>
        <v>0.1482298840967875</v>
      </c>
      <c r="Q107" s="124">
        <v>38153</v>
      </c>
      <c r="R107" s="125">
        <v>119.81569908278701</v>
      </c>
      <c r="S107" s="115">
        <f t="shared" si="6"/>
        <v>2.1247010132982025E-2</v>
      </c>
      <c r="T107" s="116">
        <f t="shared" si="7"/>
        <v>4.7631451436400907E-2</v>
      </c>
      <c r="U107" s="116">
        <f t="shared" si="8"/>
        <v>9.2224661467325664E-2</v>
      </c>
    </row>
    <row r="108" spans="12:21" x14ac:dyDescent="0.25">
      <c r="L108" s="126">
        <v>38199</v>
      </c>
      <c r="M108" s="108">
        <v>142.82714017771599</v>
      </c>
      <c r="N108" s="109">
        <f t="shared" si="9"/>
        <v>1.3347076287878012E-2</v>
      </c>
      <c r="O108" s="109">
        <f t="shared" si="10"/>
        <v>4.069418394481672E-2</v>
      </c>
      <c r="P108" s="109">
        <f t="shared" si="11"/>
        <v>0.15529861561131297</v>
      </c>
      <c r="Q108" s="124">
        <v>38183.5</v>
      </c>
      <c r="R108" s="125">
        <v>122.481587355222</v>
      </c>
      <c r="S108" s="115">
        <f t="shared" si="6"/>
        <v>2.224990792394399E-2</v>
      </c>
      <c r="T108" s="116">
        <f t="shared" si="7"/>
        <v>4.9312496838908482E-2</v>
      </c>
      <c r="U108" s="116">
        <f t="shared" si="8"/>
        <v>0.11052548880132584</v>
      </c>
    </row>
    <row r="109" spans="12:21" x14ac:dyDescent="0.25">
      <c r="L109" s="126">
        <v>38230</v>
      </c>
      <c r="M109" s="108">
        <v>145.04583276175401</v>
      </c>
      <c r="N109" s="109">
        <f t="shared" si="9"/>
        <v>1.5534110542837709E-2</v>
      </c>
      <c r="O109" s="109">
        <f t="shared" si="10"/>
        <v>4.4805483400710777E-2</v>
      </c>
      <c r="P109" s="109">
        <f t="shared" si="11"/>
        <v>0.16169362867879289</v>
      </c>
      <c r="Q109" s="124">
        <v>38214.5</v>
      </c>
      <c r="R109" s="125">
        <v>125.28722160297499</v>
      </c>
      <c r="S109" s="115">
        <f t="shared" si="6"/>
        <v>2.2906579742603128E-2</v>
      </c>
      <c r="T109" s="116">
        <f t="shared" si="7"/>
        <v>6.788343638924732E-2</v>
      </c>
      <c r="U109" s="116">
        <f t="shared" si="8"/>
        <v>0.15183512467970783</v>
      </c>
    </row>
    <row r="110" spans="12:21" x14ac:dyDescent="0.25">
      <c r="L110" s="126">
        <v>38260</v>
      </c>
      <c r="M110" s="108">
        <v>145.86709810621699</v>
      </c>
      <c r="N110" s="109">
        <f t="shared" si="9"/>
        <v>5.6621092024886632E-3</v>
      </c>
      <c r="O110" s="109">
        <f t="shared" si="10"/>
        <v>3.4915333378593649E-2</v>
      </c>
      <c r="P110" s="109">
        <f t="shared" si="11"/>
        <v>0.15359391597652561</v>
      </c>
      <c r="Q110" s="124">
        <v>38245</v>
      </c>
      <c r="R110" s="125">
        <v>127.162896648326</v>
      </c>
      <c r="S110" s="115">
        <f t="shared" si="6"/>
        <v>1.4971000404932377E-2</v>
      </c>
      <c r="T110" s="116">
        <f t="shared" si="7"/>
        <v>6.1320825415895008E-2</v>
      </c>
      <c r="U110" s="116">
        <f t="shared" si="8"/>
        <v>0.1815036878605889</v>
      </c>
    </row>
    <row r="111" spans="12:21" x14ac:dyDescent="0.25">
      <c r="L111" s="126">
        <v>38291</v>
      </c>
      <c r="M111" s="108">
        <v>145.46781809155399</v>
      </c>
      <c r="N111" s="109">
        <f t="shared" si="9"/>
        <v>-2.7372863369932166E-3</v>
      </c>
      <c r="O111" s="109">
        <f t="shared" si="10"/>
        <v>1.8488628355593173E-2</v>
      </c>
      <c r="P111" s="109">
        <f t="shared" si="11"/>
        <v>0.14109018435634613</v>
      </c>
      <c r="Q111" s="124">
        <v>38275.5</v>
      </c>
      <c r="R111" s="125">
        <v>128.07660723761299</v>
      </c>
      <c r="S111" s="115">
        <f t="shared" si="6"/>
        <v>7.1853552676917065E-3</v>
      </c>
      <c r="T111" s="116">
        <f t="shared" si="7"/>
        <v>4.5680497805472342E-2</v>
      </c>
      <c r="U111" s="116">
        <f t="shared" si="8"/>
        <v>0.19536871164016789</v>
      </c>
    </row>
    <row r="112" spans="12:21" x14ac:dyDescent="0.25">
      <c r="L112" s="126">
        <v>38321</v>
      </c>
      <c r="M112" s="108">
        <v>145.274159686698</v>
      </c>
      <c r="N112" s="109">
        <f t="shared" si="9"/>
        <v>-1.3312800549061254E-3</v>
      </c>
      <c r="O112" s="109">
        <f t="shared" si="10"/>
        <v>1.5741708713481462E-3</v>
      </c>
      <c r="P112" s="109">
        <f t="shared" si="11"/>
        <v>0.13499227723248963</v>
      </c>
      <c r="Q112" s="124">
        <v>38306</v>
      </c>
      <c r="R112" s="125">
        <v>127.734501887364</v>
      </c>
      <c r="S112" s="115">
        <f t="shared" si="6"/>
        <v>-2.6710994117317144E-3</v>
      </c>
      <c r="T112" s="116">
        <f t="shared" si="7"/>
        <v>1.9533359053521382E-2</v>
      </c>
      <c r="U112" s="116">
        <f t="shared" si="8"/>
        <v>0.18449333355003628</v>
      </c>
    </row>
    <row r="113" spans="12:21" x14ac:dyDescent="0.25">
      <c r="L113" s="126">
        <v>38352</v>
      </c>
      <c r="M113" s="108">
        <v>146.54658819173801</v>
      </c>
      <c r="N113" s="109">
        <f t="shared" si="9"/>
        <v>8.7588082270388945E-3</v>
      </c>
      <c r="O113" s="109">
        <f t="shared" si="10"/>
        <v>4.6582820549856407E-3</v>
      </c>
      <c r="P113" s="109">
        <f t="shared" si="11"/>
        <v>0.14026068923446933</v>
      </c>
      <c r="Q113" s="124">
        <v>38336.5</v>
      </c>
      <c r="R113" s="125">
        <v>127.207985678523</v>
      </c>
      <c r="S113" s="115">
        <f t="shared" si="6"/>
        <v>-4.1219576626625454E-3</v>
      </c>
      <c r="T113" s="116">
        <f t="shared" si="7"/>
        <v>3.5457693545382085E-4</v>
      </c>
      <c r="U113" s="116">
        <f t="shared" si="8"/>
        <v>0.16528056124271506</v>
      </c>
    </row>
    <row r="114" spans="12:21" x14ac:dyDescent="0.25">
      <c r="L114" s="126">
        <v>38383</v>
      </c>
      <c r="M114" s="108">
        <v>149.78277232353199</v>
      </c>
      <c r="N114" s="109">
        <f t="shared" si="9"/>
        <v>2.2082971509100213E-2</v>
      </c>
      <c r="O114" s="109">
        <f t="shared" si="10"/>
        <v>2.9662603650673081E-2</v>
      </c>
      <c r="P114" s="109">
        <f t="shared" si="11"/>
        <v>0.15514986336840142</v>
      </c>
      <c r="Q114" s="124">
        <v>38367.5</v>
      </c>
      <c r="R114" s="125">
        <v>127.20576957719901</v>
      </c>
      <c r="S114" s="115">
        <f t="shared" si="6"/>
        <v>-1.7421086515700956E-5</v>
      </c>
      <c r="T114" s="116">
        <f t="shared" si="7"/>
        <v>-6.799349851596026E-3</v>
      </c>
      <c r="U114" s="116">
        <f t="shared" si="8"/>
        <v>0.15737861832998834</v>
      </c>
    </row>
    <row r="115" spans="12:21" x14ac:dyDescent="0.25">
      <c r="L115" s="126">
        <v>38411</v>
      </c>
      <c r="M115" s="108">
        <v>153.604174966057</v>
      </c>
      <c r="N115" s="109">
        <f t="shared" si="9"/>
        <v>2.5512965097686635E-2</v>
      </c>
      <c r="O115" s="109">
        <f t="shared" si="10"/>
        <v>5.733996532710095E-2</v>
      </c>
      <c r="P115" s="109">
        <f t="shared" si="11"/>
        <v>0.16221808313110908</v>
      </c>
      <c r="Q115" s="124">
        <v>38397</v>
      </c>
      <c r="R115" s="125">
        <v>130.096196242704</v>
      </c>
      <c r="S115" s="115">
        <f t="shared" si="6"/>
        <v>2.2722449422790003E-2</v>
      </c>
      <c r="T115" s="116">
        <f t="shared" si="7"/>
        <v>1.8489087289998762E-2</v>
      </c>
      <c r="U115" s="116">
        <f t="shared" si="8"/>
        <v>0.15359788414497033</v>
      </c>
    </row>
    <row r="116" spans="12:21" x14ac:dyDescent="0.25">
      <c r="L116" s="126">
        <v>38442</v>
      </c>
      <c r="M116" s="108">
        <v>156.891704936259</v>
      </c>
      <c r="N116" s="109">
        <f t="shared" si="9"/>
        <v>2.1402608170829174E-2</v>
      </c>
      <c r="O116" s="109">
        <f t="shared" si="10"/>
        <v>7.0592682314689625E-2</v>
      </c>
      <c r="P116" s="109">
        <f t="shared" si="11"/>
        <v>0.16495948161473839</v>
      </c>
      <c r="Q116" s="124">
        <v>38426.5</v>
      </c>
      <c r="R116" s="125">
        <v>132.58578544931001</v>
      </c>
      <c r="S116" s="115">
        <f t="shared" si="6"/>
        <v>1.9136525728711495E-2</v>
      </c>
      <c r="T116" s="116">
        <f t="shared" si="7"/>
        <v>4.2275645998967715E-2</v>
      </c>
      <c r="U116" s="116">
        <f t="shared" si="8"/>
        <v>0.15928914085058099</v>
      </c>
    </row>
    <row r="117" spans="12:21" x14ac:dyDescent="0.25">
      <c r="L117" s="126">
        <v>38472</v>
      </c>
      <c r="M117" s="108">
        <v>158.98492956239301</v>
      </c>
      <c r="N117" s="109">
        <f t="shared" si="9"/>
        <v>1.3341843834155709E-2</v>
      </c>
      <c r="O117" s="109">
        <f t="shared" si="10"/>
        <v>6.1436686583583144E-2</v>
      </c>
      <c r="P117" s="109">
        <f t="shared" si="11"/>
        <v>0.15842613192834287</v>
      </c>
      <c r="Q117" s="124">
        <v>38457</v>
      </c>
      <c r="R117" s="125">
        <v>134.49906513257301</v>
      </c>
      <c r="S117" s="115">
        <f t="shared" si="6"/>
        <v>1.4430503818936735E-2</v>
      </c>
      <c r="T117" s="116">
        <f t="shared" si="7"/>
        <v>5.7334628606981797E-2</v>
      </c>
      <c r="U117" s="116">
        <f t="shared" si="8"/>
        <v>0.15226747876354985</v>
      </c>
    </row>
    <row r="118" spans="12:21" x14ac:dyDescent="0.25">
      <c r="L118" s="126">
        <v>38503</v>
      </c>
      <c r="M118" s="108">
        <v>160.77031135465199</v>
      </c>
      <c r="N118" s="109">
        <f t="shared" si="9"/>
        <v>1.1229880701103312E-2</v>
      </c>
      <c r="O118" s="109">
        <f t="shared" si="10"/>
        <v>4.6653265708295644E-2</v>
      </c>
      <c r="P118" s="109">
        <f t="shared" si="11"/>
        <v>0.15807327706743757</v>
      </c>
      <c r="Q118" s="124">
        <v>38487.5</v>
      </c>
      <c r="R118" s="125">
        <v>134.42859226320601</v>
      </c>
      <c r="S118" s="115">
        <f t="shared" si="6"/>
        <v>-5.2396549594990738E-4</v>
      </c>
      <c r="T118" s="116">
        <f t="shared" si="7"/>
        <v>3.3301481101104757E-2</v>
      </c>
      <c r="U118" s="116">
        <f t="shared" si="8"/>
        <v>0.14579974891543657</v>
      </c>
    </row>
    <row r="119" spans="12:21" x14ac:dyDescent="0.25">
      <c r="L119" s="126">
        <v>38533</v>
      </c>
      <c r="M119" s="108">
        <v>162.32674821607699</v>
      </c>
      <c r="N119" s="109">
        <f t="shared" si="9"/>
        <v>9.6811211492373594E-3</v>
      </c>
      <c r="O119" s="109">
        <f t="shared" si="10"/>
        <v>3.4642005337542248E-2</v>
      </c>
      <c r="P119" s="109">
        <f t="shared" si="11"/>
        <v>0.15169522755552967</v>
      </c>
      <c r="Q119" s="124">
        <v>38518</v>
      </c>
      <c r="R119" s="125">
        <v>135.38904040063801</v>
      </c>
      <c r="S119" s="115">
        <f t="shared" si="6"/>
        <v>7.144671540943337E-3</v>
      </c>
      <c r="T119" s="116">
        <f t="shared" si="7"/>
        <v>2.1142952404952453E-2</v>
      </c>
      <c r="U119" s="116">
        <f t="shared" si="8"/>
        <v>0.12997746903843166</v>
      </c>
    </row>
    <row r="120" spans="12:21" x14ac:dyDescent="0.25">
      <c r="L120" s="126">
        <v>38564</v>
      </c>
      <c r="M120" s="108">
        <v>164.075825612481</v>
      </c>
      <c r="N120" s="109">
        <f t="shared" si="9"/>
        <v>1.0775041178523237E-2</v>
      </c>
      <c r="O120" s="109">
        <f t="shared" si="10"/>
        <v>3.2021249209599478E-2</v>
      </c>
      <c r="P120" s="109">
        <f t="shared" si="11"/>
        <v>0.14877204296274393</v>
      </c>
      <c r="Q120" s="124">
        <v>38548.5</v>
      </c>
      <c r="R120" s="125">
        <v>137.34196867774801</v>
      </c>
      <c r="S120" s="115">
        <f t="shared" si="6"/>
        <v>1.4424566946711348E-2</v>
      </c>
      <c r="T120" s="116">
        <f t="shared" si="7"/>
        <v>2.1136976248666173E-2</v>
      </c>
      <c r="U120" s="116">
        <f t="shared" si="8"/>
        <v>0.12132747169113522</v>
      </c>
    </row>
    <row r="121" spans="12:21" x14ac:dyDescent="0.25">
      <c r="L121" s="126">
        <v>38595</v>
      </c>
      <c r="M121" s="108">
        <v>166.22334761799499</v>
      </c>
      <c r="N121" s="109">
        <f t="shared" si="9"/>
        <v>1.3088594846300428E-2</v>
      </c>
      <c r="O121" s="109">
        <f t="shared" si="10"/>
        <v>3.3918179403869209E-2</v>
      </c>
      <c r="P121" s="109">
        <f t="shared" si="11"/>
        <v>0.14600567595089919</v>
      </c>
      <c r="Q121" s="124">
        <v>38579.5</v>
      </c>
      <c r="R121" s="125">
        <v>139.772572848811</v>
      </c>
      <c r="S121" s="115">
        <f t="shared" si="6"/>
        <v>1.7697461267400572E-2</v>
      </c>
      <c r="T121" s="116">
        <f t="shared" si="7"/>
        <v>3.9753303189708822E-2</v>
      </c>
      <c r="U121" s="116">
        <f t="shared" si="8"/>
        <v>0.11561714802598866</v>
      </c>
    </row>
    <row r="122" spans="12:21" x14ac:dyDescent="0.25">
      <c r="L122" s="126">
        <v>38625</v>
      </c>
      <c r="M122" s="108">
        <v>167.89256268755801</v>
      </c>
      <c r="N122" s="109">
        <f t="shared" si="9"/>
        <v>1.0042001280103685E-2</v>
      </c>
      <c r="O122" s="109">
        <f t="shared" si="10"/>
        <v>3.4287722341805438E-2</v>
      </c>
      <c r="P122" s="109">
        <f t="shared" si="11"/>
        <v>0.15099679686026657</v>
      </c>
      <c r="Q122" s="124">
        <v>38610</v>
      </c>
      <c r="R122" s="125">
        <v>142.43982483506699</v>
      </c>
      <c r="S122" s="115">
        <f t="shared" si="6"/>
        <v>1.908279952134162E-2</v>
      </c>
      <c r="T122" s="116">
        <f t="shared" si="7"/>
        <v>5.2077955597916725E-2</v>
      </c>
      <c r="U122" s="116">
        <f t="shared" si="8"/>
        <v>0.12013667971869135</v>
      </c>
    </row>
    <row r="123" spans="12:21" x14ac:dyDescent="0.25">
      <c r="L123" s="126">
        <v>38656</v>
      </c>
      <c r="M123" s="108">
        <v>169.06742064069601</v>
      </c>
      <c r="N123" s="109">
        <f t="shared" si="9"/>
        <v>6.9976771712298991E-3</v>
      </c>
      <c r="O123" s="109">
        <f t="shared" si="10"/>
        <v>3.0422489172806655E-2</v>
      </c>
      <c r="P123" s="109">
        <f t="shared" si="11"/>
        <v>0.16223246391369517</v>
      </c>
      <c r="Q123" s="124">
        <v>38640.5</v>
      </c>
      <c r="R123" s="125">
        <v>145.22749810990501</v>
      </c>
      <c r="S123" s="115">
        <f t="shared" si="6"/>
        <v>1.9570883901787406E-2</v>
      </c>
      <c r="T123" s="116">
        <f t="shared" si="7"/>
        <v>5.7415293431967607E-2</v>
      </c>
      <c r="U123" s="116">
        <f t="shared" si="8"/>
        <v>0.13391118989022699</v>
      </c>
    </row>
    <row r="124" spans="12:21" x14ac:dyDescent="0.25">
      <c r="L124" s="126">
        <v>38686</v>
      </c>
      <c r="M124" s="108">
        <v>169.19687810800301</v>
      </c>
      <c r="N124" s="109">
        <f t="shared" si="9"/>
        <v>7.6571504324363104E-4</v>
      </c>
      <c r="O124" s="109">
        <f t="shared" si="10"/>
        <v>1.7888765523129901E-2</v>
      </c>
      <c r="P124" s="109">
        <f t="shared" si="11"/>
        <v>0.16467290860878059</v>
      </c>
      <c r="Q124" s="124">
        <v>38671</v>
      </c>
      <c r="R124" s="125">
        <v>147.34513280880901</v>
      </c>
      <c r="S124" s="115">
        <f t="shared" si="6"/>
        <v>1.4581499553902866E-2</v>
      </c>
      <c r="T124" s="116">
        <f t="shared" si="7"/>
        <v>5.4177724611173206E-2</v>
      </c>
      <c r="U124" s="116">
        <f t="shared" si="8"/>
        <v>0.15352649935361717</v>
      </c>
    </row>
    <row r="125" spans="12:21" x14ac:dyDescent="0.25">
      <c r="L125" s="126">
        <v>38717</v>
      </c>
      <c r="M125" s="108">
        <v>170.75597580316901</v>
      </c>
      <c r="N125" s="109">
        <f t="shared" si="9"/>
        <v>9.2146954045497775E-3</v>
      </c>
      <c r="O125" s="109">
        <f t="shared" si="10"/>
        <v>1.7055032514690316E-2</v>
      </c>
      <c r="P125" s="109">
        <f t="shared" si="11"/>
        <v>0.16519925786164347</v>
      </c>
      <c r="Q125" s="124">
        <v>38701.5</v>
      </c>
      <c r="R125" s="125">
        <v>147.950931426794</v>
      </c>
      <c r="S125" s="115">
        <f t="shared" si="6"/>
        <v>4.1114260541681436E-3</v>
      </c>
      <c r="T125" s="116">
        <f t="shared" si="7"/>
        <v>3.869077063320181E-2</v>
      </c>
      <c r="U125" s="116">
        <f t="shared" si="8"/>
        <v>0.1630632356736792</v>
      </c>
    </row>
    <row r="126" spans="12:21" x14ac:dyDescent="0.25">
      <c r="L126" s="126">
        <v>38748</v>
      </c>
      <c r="M126" s="108">
        <v>172.41488586166</v>
      </c>
      <c r="N126" s="109">
        <f t="shared" si="9"/>
        <v>9.7150922577562415E-3</v>
      </c>
      <c r="O126" s="109">
        <f t="shared" si="10"/>
        <v>1.9799587692758802E-2</v>
      </c>
      <c r="P126" s="109">
        <f t="shared" si="11"/>
        <v>0.15109957698768239</v>
      </c>
      <c r="Q126" s="124">
        <v>38732.5</v>
      </c>
      <c r="R126" s="125">
        <v>147.72455501955599</v>
      </c>
      <c r="S126" s="115">
        <f t="shared" si="6"/>
        <v>-1.5300776078589484E-3</v>
      </c>
      <c r="T126" s="116">
        <f t="shared" si="7"/>
        <v>1.7194105401177273E-2</v>
      </c>
      <c r="U126" s="116">
        <f t="shared" si="8"/>
        <v>0.16130388983578681</v>
      </c>
    </row>
    <row r="127" spans="12:21" x14ac:dyDescent="0.25">
      <c r="L127" s="126">
        <v>38776</v>
      </c>
      <c r="M127" s="108">
        <v>175.137394512605</v>
      </c>
      <c r="N127" s="109">
        <f t="shared" si="9"/>
        <v>1.5790450095645836E-2</v>
      </c>
      <c r="O127" s="109">
        <f t="shared" si="10"/>
        <v>3.5110082827946698E-2</v>
      </c>
      <c r="P127" s="109">
        <f t="shared" si="11"/>
        <v>0.14018642104816714</v>
      </c>
      <c r="Q127" s="124">
        <v>38762</v>
      </c>
      <c r="R127" s="125">
        <v>148.44029414929801</v>
      </c>
      <c r="S127" s="115">
        <f t="shared" si="6"/>
        <v>4.845092473944268E-3</v>
      </c>
      <c r="T127" s="116">
        <f t="shared" si="7"/>
        <v>7.4326265117290458E-3</v>
      </c>
      <c r="U127" s="116">
        <f t="shared" si="8"/>
        <v>0.14100410647188921</v>
      </c>
    </row>
    <row r="128" spans="12:21" x14ac:dyDescent="0.25">
      <c r="L128" s="126">
        <v>38807</v>
      </c>
      <c r="M128" s="108">
        <v>175.77224705585999</v>
      </c>
      <c r="N128" s="109">
        <f t="shared" si="9"/>
        <v>3.6248828813614242E-3</v>
      </c>
      <c r="O128" s="109">
        <f t="shared" si="10"/>
        <v>2.93768415957123E-2</v>
      </c>
      <c r="P128" s="109">
        <f t="shared" si="11"/>
        <v>0.12034123873707436</v>
      </c>
      <c r="Q128" s="124">
        <v>38791.5</v>
      </c>
      <c r="R128" s="125">
        <v>150.21464773959201</v>
      </c>
      <c r="S128" s="115">
        <f t="shared" si="6"/>
        <v>1.1953314970592821E-2</v>
      </c>
      <c r="T128" s="116">
        <f t="shared" si="7"/>
        <v>1.530045327168561E-2</v>
      </c>
      <c r="U128" s="116">
        <f t="shared" si="8"/>
        <v>0.13296193276331159</v>
      </c>
    </row>
    <row r="129" spans="12:21" x14ac:dyDescent="0.25">
      <c r="L129" s="126">
        <v>38837</v>
      </c>
      <c r="M129" s="108">
        <v>176.94042543829099</v>
      </c>
      <c r="N129" s="109">
        <f t="shared" si="9"/>
        <v>6.6459774054077325E-3</v>
      </c>
      <c r="O129" s="109">
        <f t="shared" si="10"/>
        <v>2.6247963184931278E-2</v>
      </c>
      <c r="P129" s="109">
        <f t="shared" si="11"/>
        <v>0.11293835161182009</v>
      </c>
      <c r="Q129" s="124">
        <v>38822</v>
      </c>
      <c r="R129" s="125">
        <v>152.05918159513001</v>
      </c>
      <c r="S129" s="115">
        <f t="shared" si="6"/>
        <v>1.2279320847162989E-2</v>
      </c>
      <c r="T129" s="116">
        <f t="shared" si="7"/>
        <v>2.934262739867588E-2</v>
      </c>
      <c r="U129" s="116">
        <f t="shared" si="8"/>
        <v>0.13055939418796969</v>
      </c>
    </row>
    <row r="130" spans="12:21" x14ac:dyDescent="0.25">
      <c r="L130" s="126">
        <v>38868</v>
      </c>
      <c r="M130" s="108">
        <v>177.52657940811</v>
      </c>
      <c r="N130" s="109">
        <f t="shared" si="9"/>
        <v>3.3127193424966617E-3</v>
      </c>
      <c r="O130" s="109">
        <f t="shared" si="10"/>
        <v>1.3641774802884976E-2</v>
      </c>
      <c r="P130" s="109">
        <f t="shared" si="11"/>
        <v>0.10422489023171977</v>
      </c>
      <c r="Q130" s="124">
        <v>38852.5</v>
      </c>
      <c r="R130" s="125">
        <v>153.11782543100699</v>
      </c>
      <c r="S130" s="115">
        <f t="shared" si="6"/>
        <v>6.9620513853330124E-3</v>
      </c>
      <c r="T130" s="116">
        <f t="shared" si="7"/>
        <v>3.1511196528648977E-2</v>
      </c>
      <c r="U130" s="116">
        <f t="shared" si="8"/>
        <v>0.13902721774552385</v>
      </c>
    </row>
    <row r="131" spans="12:21" x14ac:dyDescent="0.25">
      <c r="L131" s="126">
        <v>38898</v>
      </c>
      <c r="M131" s="108">
        <v>179.23697641571999</v>
      </c>
      <c r="N131" s="109">
        <f t="shared" si="9"/>
        <v>9.6345967646795927E-3</v>
      </c>
      <c r="O131" s="109">
        <f t="shared" si="10"/>
        <v>1.9711469915719482E-2</v>
      </c>
      <c r="P131" s="109">
        <f t="shared" si="11"/>
        <v>0.10417400943147959</v>
      </c>
      <c r="Q131" s="124">
        <v>38883</v>
      </c>
      <c r="R131" s="125">
        <v>154.085558311212</v>
      </c>
      <c r="S131" s="115">
        <f t="shared" si="6"/>
        <v>6.320184325247391E-3</v>
      </c>
      <c r="T131" s="116">
        <f t="shared" si="7"/>
        <v>2.5769195147536506E-2</v>
      </c>
      <c r="U131" s="116">
        <f t="shared" si="8"/>
        <v>0.13809476642457885</v>
      </c>
    </row>
    <row r="132" spans="12:21" x14ac:dyDescent="0.25">
      <c r="L132" s="126">
        <v>38929</v>
      </c>
      <c r="M132" s="108">
        <v>178.94933860479699</v>
      </c>
      <c r="N132" s="109">
        <f t="shared" si="9"/>
        <v>-1.6047905776755966E-3</v>
      </c>
      <c r="O132" s="109">
        <f t="shared" si="10"/>
        <v>1.1353613294021514E-2</v>
      </c>
      <c r="P132" s="109">
        <f t="shared" si="11"/>
        <v>9.0650240136195936E-2</v>
      </c>
      <c r="Q132" s="124">
        <v>38913.5</v>
      </c>
      <c r="R132" s="125">
        <v>155.50386867325599</v>
      </c>
      <c r="S132" s="115">
        <f t="shared" si="6"/>
        <v>9.2046936623313425E-3</v>
      </c>
      <c r="T132" s="116">
        <f t="shared" si="7"/>
        <v>2.2653594751665507E-2</v>
      </c>
      <c r="U132" s="116">
        <f t="shared" si="8"/>
        <v>0.13223852963781302</v>
      </c>
    </row>
    <row r="133" spans="12:21" x14ac:dyDescent="0.25">
      <c r="L133" s="126">
        <v>38960</v>
      </c>
      <c r="M133" s="108">
        <v>178.25204653183701</v>
      </c>
      <c r="N133" s="109">
        <f t="shared" si="9"/>
        <v>-3.8965892715587813E-3</v>
      </c>
      <c r="O133" s="109">
        <f t="shared" si="10"/>
        <v>4.0865267958509754E-3</v>
      </c>
      <c r="P133" s="109">
        <f t="shared" si="11"/>
        <v>7.2364677322500404E-2</v>
      </c>
      <c r="Q133" s="124">
        <v>38944.5</v>
      </c>
      <c r="R133" s="125">
        <v>156.63876898090501</v>
      </c>
      <c r="S133" s="115">
        <f t="shared" si="6"/>
        <v>7.2982126897027655E-3</v>
      </c>
      <c r="T133" s="116">
        <f t="shared" si="7"/>
        <v>2.2994994475574737E-2</v>
      </c>
      <c r="U133" s="116">
        <f t="shared" si="8"/>
        <v>0.12066885361220203</v>
      </c>
    </row>
    <row r="134" spans="12:21" x14ac:dyDescent="0.25">
      <c r="L134" s="126">
        <v>38990</v>
      </c>
      <c r="M134" s="108">
        <v>176.21684542116299</v>
      </c>
      <c r="N134" s="109">
        <f t="shared" si="9"/>
        <v>-1.1417546952598556E-2</v>
      </c>
      <c r="O134" s="109">
        <f t="shared" si="10"/>
        <v>-1.6849932725667927E-2</v>
      </c>
      <c r="P134" s="109">
        <f t="shared" si="11"/>
        <v>4.9581009428607992E-2</v>
      </c>
      <c r="Q134" s="124">
        <v>38975</v>
      </c>
      <c r="R134" s="125">
        <v>156.69753857400099</v>
      </c>
      <c r="S134" s="115">
        <f t="shared" si="6"/>
        <v>3.7519187285717237E-4</v>
      </c>
      <c r="T134" s="116">
        <f t="shared" si="7"/>
        <v>1.6951492997893336E-2</v>
      </c>
      <c r="U134" s="116">
        <f t="shared" si="8"/>
        <v>0.10009640039534728</v>
      </c>
    </row>
    <row r="135" spans="12:21" x14ac:dyDescent="0.25">
      <c r="L135" s="126">
        <v>39021</v>
      </c>
      <c r="M135" s="108">
        <v>174.92752161222501</v>
      </c>
      <c r="N135" s="109">
        <f t="shared" si="9"/>
        <v>-7.3166887413995685E-3</v>
      </c>
      <c r="O135" s="109">
        <f t="shared" si="10"/>
        <v>-2.2474612222255885E-2</v>
      </c>
      <c r="P135" s="109">
        <f t="shared" si="11"/>
        <v>3.4661325933297071E-2</v>
      </c>
      <c r="Q135" s="124">
        <v>39005.5</v>
      </c>
      <c r="R135" s="125">
        <v>158.12557195157299</v>
      </c>
      <c r="S135" s="115">
        <f t="shared" si="6"/>
        <v>9.1133108443666178E-3</v>
      </c>
      <c r="T135" s="116">
        <f t="shared" si="7"/>
        <v>1.6859408712369239E-2</v>
      </c>
      <c r="U135" s="116">
        <f t="shared" si="8"/>
        <v>8.8812890186312998E-2</v>
      </c>
    </row>
    <row r="136" spans="12:21" x14ac:dyDescent="0.25">
      <c r="L136" s="126">
        <v>39051</v>
      </c>
      <c r="M136" s="108">
        <v>175.300606504846</v>
      </c>
      <c r="N136" s="109">
        <f t="shared" si="9"/>
        <v>2.1327969960498461E-3</v>
      </c>
      <c r="O136" s="109">
        <f t="shared" si="10"/>
        <v>-1.655767821136267E-2</v>
      </c>
      <c r="P136" s="109">
        <f t="shared" si="11"/>
        <v>3.607471050941502E-2</v>
      </c>
      <c r="Q136" s="124">
        <v>39036</v>
      </c>
      <c r="R136" s="125">
        <v>159.978670168408</v>
      </c>
      <c r="S136" s="115">
        <f t="shared" ref="S136:S199" si="12">R136/R135-1</f>
        <v>1.1719155820050009E-2</v>
      </c>
      <c r="T136" s="116">
        <f t="shared" si="7"/>
        <v>2.13223150898878E-2</v>
      </c>
      <c r="U136" s="116">
        <f t="shared" si="8"/>
        <v>8.5741124384420164E-2</v>
      </c>
    </row>
    <row r="137" spans="12:21" x14ac:dyDescent="0.25">
      <c r="L137" s="126">
        <v>39082</v>
      </c>
      <c r="M137" s="108">
        <v>176.96622149397101</v>
      </c>
      <c r="N137" s="109">
        <f t="shared" si="9"/>
        <v>9.50147875888252E-3</v>
      </c>
      <c r="O137" s="109">
        <f t="shared" si="10"/>
        <v>4.2525790937693042E-3</v>
      </c>
      <c r="P137" s="109">
        <f t="shared" si="11"/>
        <v>3.6369126536224927E-2</v>
      </c>
      <c r="Q137" s="124">
        <v>39066.5</v>
      </c>
      <c r="R137" s="125">
        <v>163.40792977338501</v>
      </c>
      <c r="S137" s="115">
        <f t="shared" si="12"/>
        <v>2.1435730159320876E-2</v>
      </c>
      <c r="T137" s="116">
        <f t="shared" si="7"/>
        <v>4.2823845610153066E-2</v>
      </c>
      <c r="U137" s="116">
        <f t="shared" si="8"/>
        <v>0.10447381572747383</v>
      </c>
    </row>
    <row r="138" spans="12:21" x14ac:dyDescent="0.25">
      <c r="L138" s="126">
        <v>39113</v>
      </c>
      <c r="M138" s="108">
        <v>179.73029934047301</v>
      </c>
      <c r="N138" s="109">
        <f t="shared" si="9"/>
        <v>1.5619239780153116E-2</v>
      </c>
      <c r="O138" s="109">
        <f t="shared" si="10"/>
        <v>2.7455815322729338E-2</v>
      </c>
      <c r="P138" s="109">
        <f t="shared" si="11"/>
        <v>4.2429129261394971E-2</v>
      </c>
      <c r="Q138" s="124">
        <v>39097.5</v>
      </c>
      <c r="R138" s="125">
        <v>163.70821521733001</v>
      </c>
      <c r="S138" s="115">
        <f t="shared" si="12"/>
        <v>1.8376430345909966E-3</v>
      </c>
      <c r="T138" s="116">
        <f t="shared" ref="T138:T201" si="13">R138/R135-1</f>
        <v>3.5305126152946009E-2</v>
      </c>
      <c r="U138" s="116">
        <f t="shared" si="8"/>
        <v>0.10819907493143632</v>
      </c>
    </row>
    <row r="139" spans="12:21" x14ac:dyDescent="0.25">
      <c r="L139" s="126">
        <v>39141</v>
      </c>
      <c r="M139" s="108">
        <v>181.93979662436399</v>
      </c>
      <c r="N139" s="109">
        <f t="shared" si="9"/>
        <v>1.2293404573401556E-2</v>
      </c>
      <c r="O139" s="109">
        <f t="shared" si="10"/>
        <v>3.7873172557075341E-2</v>
      </c>
      <c r="P139" s="109">
        <f t="shared" si="11"/>
        <v>3.8840375184806097E-2</v>
      </c>
      <c r="Q139" s="124">
        <v>39127</v>
      </c>
      <c r="R139" s="125">
        <v>164.542284580146</v>
      </c>
      <c r="S139" s="115">
        <f t="shared" si="12"/>
        <v>5.094853436088842E-3</v>
      </c>
      <c r="T139" s="116">
        <f t="shared" si="13"/>
        <v>2.8526392968099668E-2</v>
      </c>
      <c r="U139" s="116">
        <f t="shared" si="8"/>
        <v>0.10847452521653556</v>
      </c>
    </row>
    <row r="140" spans="12:21" x14ac:dyDescent="0.25">
      <c r="L140" s="126">
        <v>39172</v>
      </c>
      <c r="M140" s="108">
        <v>183.562466324827</v>
      </c>
      <c r="N140" s="109">
        <f t="shared" si="9"/>
        <v>8.9187177878031765E-3</v>
      </c>
      <c r="O140" s="109">
        <f t="shared" si="10"/>
        <v>3.7274033288215547E-2</v>
      </c>
      <c r="P140" s="109">
        <f t="shared" si="11"/>
        <v>4.4319961765586946E-2</v>
      </c>
      <c r="Q140" s="124">
        <v>39156.5</v>
      </c>
      <c r="R140" s="125">
        <v>164.19651581456199</v>
      </c>
      <c r="S140" s="115">
        <f t="shared" si="12"/>
        <v>-2.1013976222968855E-3</v>
      </c>
      <c r="T140" s="116">
        <f t="shared" si="13"/>
        <v>4.8258737643307459E-3</v>
      </c>
      <c r="U140" s="116">
        <f t="shared" si="8"/>
        <v>9.3079258816414212E-2</v>
      </c>
    </row>
    <row r="141" spans="12:21" x14ac:dyDescent="0.25">
      <c r="L141" s="126">
        <v>39202</v>
      </c>
      <c r="M141" s="108">
        <v>185.132733005331</v>
      </c>
      <c r="N141" s="109">
        <f t="shared" si="9"/>
        <v>8.554399556417458E-3</v>
      </c>
      <c r="O141" s="109">
        <f t="shared" si="10"/>
        <v>3.0058558210176223E-2</v>
      </c>
      <c r="P141" s="109">
        <f t="shared" si="11"/>
        <v>4.6299807105963708E-2</v>
      </c>
      <c r="Q141" s="124">
        <v>39187</v>
      </c>
      <c r="R141" s="125">
        <v>166.069464476527</v>
      </c>
      <c r="S141" s="115">
        <f t="shared" si="12"/>
        <v>1.1406750336165894E-2</v>
      </c>
      <c r="T141" s="116">
        <f t="shared" si="13"/>
        <v>1.4423523315933329E-2</v>
      </c>
      <c r="U141" s="116">
        <f t="shared" si="8"/>
        <v>9.2137039897403294E-2</v>
      </c>
    </row>
    <row r="142" spans="12:21" x14ac:dyDescent="0.25">
      <c r="L142" s="126">
        <v>39233</v>
      </c>
      <c r="M142" s="108">
        <v>185.386623869267</v>
      </c>
      <c r="N142" s="109">
        <f t="shared" si="9"/>
        <v>1.3713991027652916E-3</v>
      </c>
      <c r="O142" s="109">
        <f t="shared" si="10"/>
        <v>1.8944877969823137E-2</v>
      </c>
      <c r="P142" s="109">
        <f t="shared" si="11"/>
        <v>4.4275310701997972E-2</v>
      </c>
      <c r="Q142" s="124">
        <v>39217.5</v>
      </c>
      <c r="R142" s="125">
        <v>167.88582703626901</v>
      </c>
      <c r="S142" s="115">
        <f t="shared" si="12"/>
        <v>1.0937366273007676E-2</v>
      </c>
      <c r="T142" s="116">
        <f t="shared" si="13"/>
        <v>2.032026274981269E-2</v>
      </c>
      <c r="U142" s="116">
        <f t="shared" si="8"/>
        <v>9.6448611150870223E-2</v>
      </c>
    </row>
    <row r="143" spans="12:21" x14ac:dyDescent="0.25">
      <c r="L143" s="126">
        <v>39263</v>
      </c>
      <c r="M143" s="108">
        <v>186.48786407597001</v>
      </c>
      <c r="N143" s="109">
        <f t="shared" si="9"/>
        <v>5.9402355127822215E-3</v>
      </c>
      <c r="O143" s="109">
        <f t="shared" si="10"/>
        <v>1.5936796937377817E-2</v>
      </c>
      <c r="P143" s="109">
        <f t="shared" si="11"/>
        <v>4.0454195363307077E-2</v>
      </c>
      <c r="Q143" s="124">
        <v>39248</v>
      </c>
      <c r="R143" s="125">
        <v>170.08707535867401</v>
      </c>
      <c r="S143" s="115">
        <f t="shared" si="12"/>
        <v>1.3111579227765624E-2</v>
      </c>
      <c r="T143" s="116">
        <f t="shared" si="13"/>
        <v>3.5875058096632273E-2</v>
      </c>
      <c r="U143" s="116">
        <f t="shared" si="8"/>
        <v>0.10384825951789201</v>
      </c>
    </row>
    <row r="144" spans="12:21" x14ac:dyDescent="0.25">
      <c r="L144" s="126">
        <v>39294</v>
      </c>
      <c r="M144" s="108">
        <v>186.30386174171201</v>
      </c>
      <c r="N144" s="109">
        <f t="shared" si="9"/>
        <v>-9.8667189508394593E-4</v>
      </c>
      <c r="O144" s="109">
        <f t="shared" si="10"/>
        <v>6.3258869318765232E-3</v>
      </c>
      <c r="P144" s="109">
        <f t="shared" si="11"/>
        <v>4.1098353278394617E-2</v>
      </c>
      <c r="Q144" s="124">
        <v>39278.5</v>
      </c>
      <c r="R144" s="125">
        <v>171.608131543224</v>
      </c>
      <c r="S144" s="115">
        <f t="shared" si="12"/>
        <v>8.9428087427716463E-3</v>
      </c>
      <c r="T144" s="116">
        <f t="shared" si="13"/>
        <v>3.3351507961777438E-2</v>
      </c>
      <c r="U144" s="116">
        <f t="shared" si="8"/>
        <v>0.10356181493983407</v>
      </c>
    </row>
    <row r="145" spans="12:21" x14ac:dyDescent="0.25">
      <c r="L145" s="126">
        <v>39325</v>
      </c>
      <c r="M145" s="108">
        <v>187.39603403354201</v>
      </c>
      <c r="N145" s="109">
        <f t="shared" si="9"/>
        <v>5.8623169784004503E-3</v>
      </c>
      <c r="O145" s="109">
        <f t="shared" si="10"/>
        <v>1.0839024533355834E-2</v>
      </c>
      <c r="P145" s="109">
        <f t="shared" si="11"/>
        <v>5.1298078645463541E-2</v>
      </c>
      <c r="Q145" s="124">
        <v>39309.5</v>
      </c>
      <c r="R145" s="125">
        <v>171.65896027703599</v>
      </c>
      <c r="S145" s="115">
        <f t="shared" si="12"/>
        <v>2.9619070701891737E-4</v>
      </c>
      <c r="T145" s="116">
        <f t="shared" si="13"/>
        <v>2.2474400057319155E-2</v>
      </c>
      <c r="U145" s="116">
        <f t="shared" si="8"/>
        <v>9.5890636742440138E-2</v>
      </c>
    </row>
    <row r="146" spans="12:21" x14ac:dyDescent="0.25">
      <c r="L146" s="126">
        <v>39355</v>
      </c>
      <c r="M146" s="108">
        <v>185.576427276098</v>
      </c>
      <c r="N146" s="109">
        <f t="shared" si="9"/>
        <v>-9.7099533980442576E-3</v>
      </c>
      <c r="O146" s="109">
        <f t="shared" si="10"/>
        <v>-4.8873786205235747E-3</v>
      </c>
      <c r="P146" s="109">
        <f t="shared" si="11"/>
        <v>5.3114001857003768E-2</v>
      </c>
      <c r="Q146" s="124">
        <v>39340</v>
      </c>
      <c r="R146" s="125">
        <v>171.63483230718299</v>
      </c>
      <c r="S146" s="115">
        <f t="shared" si="12"/>
        <v>-1.4055759055076056E-4</v>
      </c>
      <c r="T146" s="116">
        <f t="shared" si="13"/>
        <v>9.0997916522763678E-3</v>
      </c>
      <c r="U146" s="116">
        <f t="shared" si="8"/>
        <v>9.5325643715378439E-2</v>
      </c>
    </row>
    <row r="147" spans="12:21" x14ac:dyDescent="0.25">
      <c r="L147" s="126">
        <v>39386</v>
      </c>
      <c r="M147" s="108">
        <v>182.35281385954301</v>
      </c>
      <c r="N147" s="109">
        <f t="shared" si="9"/>
        <v>-1.7370813006109653E-2</v>
      </c>
      <c r="O147" s="109">
        <f t="shared" si="10"/>
        <v>-2.1207546881914174E-2</v>
      </c>
      <c r="P147" s="109">
        <f t="shared" si="11"/>
        <v>4.2447821697138011E-2</v>
      </c>
      <c r="Q147" s="124">
        <v>39370.5</v>
      </c>
      <c r="R147" s="125">
        <v>170.43472549109299</v>
      </c>
      <c r="S147" s="115">
        <f t="shared" si="12"/>
        <v>-6.9922101473092191E-3</v>
      </c>
      <c r="T147" s="116">
        <f t="shared" si="13"/>
        <v>-6.8377065910507628E-3</v>
      </c>
      <c r="U147" s="116">
        <f t="shared" ref="U147:U210" si="14">R147/R135-1</f>
        <v>7.7844167692811661E-2</v>
      </c>
    </row>
    <row r="148" spans="12:21" x14ac:dyDescent="0.25">
      <c r="L148" s="126">
        <v>39416</v>
      </c>
      <c r="M148" s="108">
        <v>179.299414251234</v>
      </c>
      <c r="N148" s="109">
        <f t="shared" si="9"/>
        <v>-1.6744461155729029E-2</v>
      </c>
      <c r="O148" s="109">
        <f t="shared" si="10"/>
        <v>-4.3205929218645078E-2</v>
      </c>
      <c r="P148" s="109">
        <f t="shared" si="11"/>
        <v>2.2811146099927848E-2</v>
      </c>
      <c r="Q148" s="124">
        <v>39401</v>
      </c>
      <c r="R148" s="125">
        <v>170.461153691205</v>
      </c>
      <c r="S148" s="115">
        <f t="shared" si="12"/>
        <v>1.5506347099081275E-4</v>
      </c>
      <c r="T148" s="116">
        <f t="shared" si="13"/>
        <v>-6.9778273379839106E-3</v>
      </c>
      <c r="U148" s="116">
        <f t="shared" si="14"/>
        <v>6.552425715104504E-2</v>
      </c>
    </row>
    <row r="149" spans="12:21" x14ac:dyDescent="0.25">
      <c r="L149" s="126">
        <v>39447</v>
      </c>
      <c r="M149" s="108">
        <v>178.69407593693501</v>
      </c>
      <c r="N149" s="109">
        <f t="shared" si="9"/>
        <v>-3.376131019874884E-3</v>
      </c>
      <c r="O149" s="109">
        <f t="shared" si="10"/>
        <v>-3.7086344640763769E-2</v>
      </c>
      <c r="P149" s="109">
        <f t="shared" si="11"/>
        <v>9.7637528132614726E-3</v>
      </c>
      <c r="Q149" s="124">
        <v>39431.5</v>
      </c>
      <c r="R149" s="125">
        <v>169.204339018935</v>
      </c>
      <c r="S149" s="115">
        <f t="shared" si="12"/>
        <v>-7.3730269041047958E-3</v>
      </c>
      <c r="T149" s="116">
        <f t="shared" si="13"/>
        <v>-1.4160839356302746E-2</v>
      </c>
      <c r="U149" s="116">
        <f t="shared" si="14"/>
        <v>3.5472019341952876E-2</v>
      </c>
    </row>
    <row r="150" spans="12:21" x14ac:dyDescent="0.25">
      <c r="L150" s="126">
        <v>39478</v>
      </c>
      <c r="M150" s="108">
        <v>180.36612705154801</v>
      </c>
      <c r="N150" s="109">
        <f t="shared" si="9"/>
        <v>9.3570595770791076E-3</v>
      </c>
      <c r="O150" s="109">
        <f t="shared" si="10"/>
        <v>-1.0894741714955081E-2</v>
      </c>
      <c r="P150" s="109">
        <f t="shared" si="11"/>
        <v>3.5376768046799789E-3</v>
      </c>
      <c r="Q150" s="124">
        <v>39462.5</v>
      </c>
      <c r="R150" s="125">
        <v>168.13364565709301</v>
      </c>
      <c r="S150" s="115">
        <f t="shared" si="12"/>
        <v>-6.3278126793319123E-3</v>
      </c>
      <c r="T150" s="116">
        <f t="shared" si="13"/>
        <v>-1.3501238244551517E-2</v>
      </c>
      <c r="U150" s="116">
        <f t="shared" si="14"/>
        <v>2.7032427382389201E-2</v>
      </c>
    </row>
    <row r="151" spans="12:21" x14ac:dyDescent="0.25">
      <c r="L151" s="126">
        <v>39507</v>
      </c>
      <c r="M151" s="108">
        <v>180.40747875036001</v>
      </c>
      <c r="N151" s="109">
        <f t="shared" si="9"/>
        <v>2.2926532541323041E-4</v>
      </c>
      <c r="O151" s="109">
        <f t="shared" si="10"/>
        <v>6.1799672004136941E-3</v>
      </c>
      <c r="P151" s="109">
        <f t="shared" si="11"/>
        <v>-8.4221149107230886E-3</v>
      </c>
      <c r="Q151" s="124">
        <v>39492.5</v>
      </c>
      <c r="R151" s="125">
        <v>163.264464718939</v>
      </c>
      <c r="S151" s="115">
        <f t="shared" si="12"/>
        <v>-2.8960181759721482E-2</v>
      </c>
      <c r="T151" s="116">
        <f t="shared" si="13"/>
        <v>-4.2218938546567664E-2</v>
      </c>
      <c r="U151" s="116">
        <f t="shared" si="14"/>
        <v>-7.7659056726211428E-3</v>
      </c>
    </row>
    <row r="152" spans="12:21" x14ac:dyDescent="0.25">
      <c r="L152" s="126">
        <v>39538</v>
      </c>
      <c r="M152" s="108">
        <v>178.577674071372</v>
      </c>
      <c r="N152" s="109">
        <f t="shared" si="9"/>
        <v>-1.0142620980364225E-2</v>
      </c>
      <c r="O152" s="109">
        <f t="shared" si="10"/>
        <v>-6.5140304709421226E-4</v>
      </c>
      <c r="P152" s="109">
        <f t="shared" si="11"/>
        <v>-2.7155836120844268E-2</v>
      </c>
      <c r="Q152" s="124">
        <v>39522.5</v>
      </c>
      <c r="R152" s="125">
        <v>159.32185657319201</v>
      </c>
      <c r="S152" s="115">
        <f t="shared" si="12"/>
        <v>-2.4148599344837374E-2</v>
      </c>
      <c r="T152" s="116">
        <f t="shared" si="13"/>
        <v>-5.8405608881206494E-2</v>
      </c>
      <c r="U152" s="116">
        <f t="shared" si="14"/>
        <v>-2.9687957854570235E-2</v>
      </c>
    </row>
    <row r="153" spans="12:21" x14ac:dyDescent="0.25">
      <c r="L153" s="126">
        <v>39568</v>
      </c>
      <c r="M153" s="108">
        <v>175.382202132668</v>
      </c>
      <c r="N153" s="109">
        <f t="shared" si="9"/>
        <v>-1.7894017017081709E-2</v>
      </c>
      <c r="O153" s="109">
        <f t="shared" si="10"/>
        <v>-2.7632266658670468E-2</v>
      </c>
      <c r="P153" s="109">
        <f t="shared" si="11"/>
        <v>-5.2667784428927722E-2</v>
      </c>
      <c r="Q153" s="124">
        <v>39553</v>
      </c>
      <c r="R153" s="125">
        <v>155.16782889710299</v>
      </c>
      <c r="S153" s="115">
        <f t="shared" si="12"/>
        <v>-2.6073181454426941E-2</v>
      </c>
      <c r="T153" s="116">
        <f t="shared" si="13"/>
        <v>-7.7116134068928033E-2</v>
      </c>
      <c r="U153" s="116">
        <f t="shared" si="14"/>
        <v>-6.5645033623655147E-2</v>
      </c>
    </row>
    <row r="154" spans="12:21" x14ac:dyDescent="0.25">
      <c r="L154" s="126">
        <v>39599</v>
      </c>
      <c r="M154" s="108">
        <v>173.78372451684999</v>
      </c>
      <c r="N154" s="109">
        <f t="shared" si="9"/>
        <v>-9.1142521668694521E-3</v>
      </c>
      <c r="O154" s="109">
        <f t="shared" si="10"/>
        <v>-3.6715519109247641E-2</v>
      </c>
      <c r="P154" s="109">
        <f t="shared" si="11"/>
        <v>-6.258757568506812E-2</v>
      </c>
      <c r="Q154" s="124">
        <v>39583.5</v>
      </c>
      <c r="R154" s="125">
        <v>157.047354306698</v>
      </c>
      <c r="S154" s="115">
        <f t="shared" si="12"/>
        <v>1.2112854983885812E-2</v>
      </c>
      <c r="T154" s="116">
        <f t="shared" si="13"/>
        <v>-3.8079997523917997E-2</v>
      </c>
      <c r="U154" s="116">
        <f t="shared" si="14"/>
        <v>-6.4558592710923346E-2</v>
      </c>
    </row>
    <row r="155" spans="12:21" x14ac:dyDescent="0.25">
      <c r="L155" s="126">
        <v>39629</v>
      </c>
      <c r="M155" s="108">
        <v>173.15673627396399</v>
      </c>
      <c r="N155" s="109">
        <f t="shared" si="9"/>
        <v>-3.6078651474937828E-3</v>
      </c>
      <c r="O155" s="109">
        <f t="shared" si="10"/>
        <v>-3.0356189963821723E-2</v>
      </c>
      <c r="P155" s="109">
        <f t="shared" si="11"/>
        <v>-7.148522971218807E-2</v>
      </c>
      <c r="Q155" s="124">
        <v>39614</v>
      </c>
      <c r="R155" s="125">
        <v>159.33467821172201</v>
      </c>
      <c r="S155" s="115">
        <f t="shared" si="12"/>
        <v>1.456454911400229E-2</v>
      </c>
      <c r="T155" s="116">
        <f t="shared" si="13"/>
        <v>8.0476331407286494E-5</v>
      </c>
      <c r="U155" s="116">
        <f t="shared" si="14"/>
        <v>-6.321701472188701E-2</v>
      </c>
    </row>
    <row r="156" spans="12:21" x14ac:dyDescent="0.25">
      <c r="L156" s="126">
        <v>39660</v>
      </c>
      <c r="M156" s="108">
        <v>172.92065601800201</v>
      </c>
      <c r="N156" s="109">
        <f t="shared" si="9"/>
        <v>-1.363390538780207E-3</v>
      </c>
      <c r="O156" s="109">
        <f t="shared" si="10"/>
        <v>-1.4035324478386624E-2</v>
      </c>
      <c r="P156" s="109">
        <f t="shared" si="11"/>
        <v>-7.1835364004768865E-2</v>
      </c>
      <c r="Q156" s="124">
        <v>39644.5</v>
      </c>
      <c r="R156" s="125">
        <v>162.085051003096</v>
      </c>
      <c r="S156" s="115">
        <f t="shared" si="12"/>
        <v>1.7261608221402547E-2</v>
      </c>
      <c r="T156" s="116">
        <f t="shared" si="13"/>
        <v>4.4578970751598668E-2</v>
      </c>
      <c r="U156" s="116">
        <f t="shared" si="14"/>
        <v>-5.5493177709526997E-2</v>
      </c>
    </row>
    <row r="157" spans="12:21" x14ac:dyDescent="0.25">
      <c r="L157" s="126">
        <v>39691</v>
      </c>
      <c r="M157" s="108">
        <v>171.885804743535</v>
      </c>
      <c r="N157" s="109">
        <f t="shared" si="9"/>
        <v>-5.9845440001063954E-3</v>
      </c>
      <c r="O157" s="109">
        <f t="shared" si="10"/>
        <v>-1.0921159496331101E-2</v>
      </c>
      <c r="P157" s="109">
        <f t="shared" si="11"/>
        <v>-8.2767116017144926E-2</v>
      </c>
      <c r="Q157" s="124">
        <v>39675.5</v>
      </c>
      <c r="R157" s="125">
        <v>159.447172492943</v>
      </c>
      <c r="S157" s="115">
        <f t="shared" si="12"/>
        <v>-1.6274656384583031E-2</v>
      </c>
      <c r="T157" s="116">
        <f t="shared" si="13"/>
        <v>1.5280857145535842E-2</v>
      </c>
      <c r="U157" s="116">
        <f t="shared" si="14"/>
        <v>-7.1139821448205742E-2</v>
      </c>
    </row>
    <row r="158" spans="12:21" x14ac:dyDescent="0.25">
      <c r="L158" s="126">
        <v>39721</v>
      </c>
      <c r="M158" s="108">
        <v>168.28040451669</v>
      </c>
      <c r="N158" s="109">
        <f t="shared" si="9"/>
        <v>-2.0975555440569948E-2</v>
      </c>
      <c r="O158" s="109">
        <f t="shared" si="10"/>
        <v>-2.8161374845728115E-2</v>
      </c>
      <c r="P158" s="109">
        <f t="shared" si="11"/>
        <v>-9.3201615168909457E-2</v>
      </c>
      <c r="Q158" s="124">
        <v>39706</v>
      </c>
      <c r="R158" s="125">
        <v>157.05250340562</v>
      </c>
      <c r="S158" s="115">
        <f t="shared" si="12"/>
        <v>-1.5018573549361536E-2</v>
      </c>
      <c r="T158" s="116">
        <f t="shared" si="13"/>
        <v>-1.4323151944798052E-2</v>
      </c>
      <c r="U158" s="116">
        <f t="shared" si="14"/>
        <v>-8.4961360730462343E-2</v>
      </c>
    </row>
    <row r="159" spans="12:21" x14ac:dyDescent="0.25">
      <c r="L159" s="126">
        <v>39752</v>
      </c>
      <c r="M159" s="108">
        <v>164.06181242433999</v>
      </c>
      <c r="N159" s="109">
        <f t="shared" si="9"/>
        <v>-2.5068825478914314E-2</v>
      </c>
      <c r="O159" s="109">
        <f t="shared" si="10"/>
        <v>-5.1230684625321765E-2</v>
      </c>
      <c r="P159" s="109">
        <f t="shared" si="11"/>
        <v>-0.10030556177373617</v>
      </c>
      <c r="Q159" s="124">
        <v>39736.5</v>
      </c>
      <c r="R159" s="125">
        <v>154.43961814776301</v>
      </c>
      <c r="S159" s="115">
        <f t="shared" si="12"/>
        <v>-1.6637017565448664E-2</v>
      </c>
      <c r="T159" s="116">
        <f t="shared" si="13"/>
        <v>-4.7169265814568817E-2</v>
      </c>
      <c r="U159" s="116">
        <f t="shared" si="14"/>
        <v>-9.3848875557733025E-2</v>
      </c>
    </row>
    <row r="160" spans="12:21" x14ac:dyDescent="0.25">
      <c r="L160" s="126">
        <v>39782</v>
      </c>
      <c r="M160" s="108">
        <v>158.25535826877501</v>
      </c>
      <c r="N160" s="109">
        <f t="shared" ref="N160:N223" si="15">M160/M159-1</f>
        <v>-3.539186889235868E-2</v>
      </c>
      <c r="O160" s="109">
        <f t="shared" si="10"/>
        <v>-7.9299430776715529E-2</v>
      </c>
      <c r="P160" s="109">
        <f t="shared" si="11"/>
        <v>-0.11736823608900415</v>
      </c>
      <c r="Q160" s="124">
        <v>39767</v>
      </c>
      <c r="R160" s="125">
        <v>151.930367633857</v>
      </c>
      <c r="S160" s="115">
        <f t="shared" si="12"/>
        <v>-1.6247453496713748E-2</v>
      </c>
      <c r="T160" s="116">
        <f t="shared" si="13"/>
        <v>-4.7142917253165328E-2</v>
      </c>
      <c r="U160" s="116">
        <f t="shared" si="14"/>
        <v>-0.10870973037597187</v>
      </c>
    </row>
    <row r="161" spans="12:21" x14ac:dyDescent="0.25">
      <c r="L161" s="126">
        <v>39813</v>
      </c>
      <c r="M161" s="108">
        <v>155.427722979891</v>
      </c>
      <c r="N161" s="109">
        <f t="shared" si="15"/>
        <v>-1.7867548497673358E-2</v>
      </c>
      <c r="O161" s="109">
        <f t="shared" si="10"/>
        <v>-7.6376578566664133E-2</v>
      </c>
      <c r="P161" s="109">
        <f t="shared" si="11"/>
        <v>-0.13020215043533512</v>
      </c>
      <c r="Q161" s="124">
        <v>39797.5</v>
      </c>
      <c r="R161" s="125">
        <v>148.03964763945899</v>
      </c>
      <c r="S161" s="115">
        <f t="shared" si="12"/>
        <v>-2.5608573552421188E-2</v>
      </c>
      <c r="T161" s="116">
        <f t="shared" si="13"/>
        <v>-5.7387533281678893E-2</v>
      </c>
      <c r="U161" s="116">
        <f t="shared" si="14"/>
        <v>-0.12508362079950885</v>
      </c>
    </row>
    <row r="162" spans="12:21" x14ac:dyDescent="0.25">
      <c r="L162" s="126">
        <v>39844</v>
      </c>
      <c r="M162" s="108">
        <v>151.68757824079199</v>
      </c>
      <c r="N162" s="109">
        <f t="shared" si="15"/>
        <v>-2.4063562583252263E-2</v>
      </c>
      <c r="O162" s="109">
        <f t="shared" ref="O162:O225" si="16">M162/M159-1</f>
        <v>-7.5424219693139061E-2</v>
      </c>
      <c r="P162" s="109">
        <f t="shared" si="11"/>
        <v>-0.15900185516851395</v>
      </c>
      <c r="Q162" s="124">
        <v>39828.5</v>
      </c>
      <c r="R162" s="125">
        <v>145.09753037449701</v>
      </c>
      <c r="S162" s="115">
        <f t="shared" si="12"/>
        <v>-1.9873846715221299E-2</v>
      </c>
      <c r="T162" s="116">
        <f t="shared" si="13"/>
        <v>-6.0490228383806133E-2</v>
      </c>
      <c r="U162" s="116">
        <f t="shared" si="14"/>
        <v>-0.13701074042953865</v>
      </c>
    </row>
    <row r="163" spans="12:21" x14ac:dyDescent="0.25">
      <c r="L163" s="126">
        <v>39872</v>
      </c>
      <c r="M163" s="108">
        <v>149.10005937572399</v>
      </c>
      <c r="N163" s="109">
        <f t="shared" si="15"/>
        <v>-1.7058211984639415E-2</v>
      </c>
      <c r="O163" s="109">
        <f t="shared" si="16"/>
        <v>-5.7851430707970164E-2</v>
      </c>
      <c r="P163" s="109">
        <f t="shared" si="11"/>
        <v>-0.17353725905098349</v>
      </c>
      <c r="Q163" s="124">
        <v>39858</v>
      </c>
      <c r="R163" s="125">
        <v>143.87531698064399</v>
      </c>
      <c r="S163" s="115">
        <f t="shared" si="12"/>
        <v>-8.4233921190697281E-3</v>
      </c>
      <c r="T163" s="116">
        <f t="shared" si="13"/>
        <v>-5.3018042269371679E-2</v>
      </c>
      <c r="U163" s="116">
        <f t="shared" si="14"/>
        <v>-0.11875914193375503</v>
      </c>
    </row>
    <row r="164" spans="12:21" x14ac:dyDescent="0.25">
      <c r="L164" s="126">
        <v>39903</v>
      </c>
      <c r="M164" s="108">
        <v>144.27067279708399</v>
      </c>
      <c r="N164" s="109">
        <f t="shared" si="15"/>
        <v>-3.2390239137800814E-2</v>
      </c>
      <c r="O164" s="109">
        <f t="shared" si="16"/>
        <v>-7.1782883831158606E-2</v>
      </c>
      <c r="P164" s="109">
        <f t="shared" si="11"/>
        <v>-0.19211248804022707</v>
      </c>
      <c r="Q164" s="124">
        <v>39887.5</v>
      </c>
      <c r="R164" s="125">
        <v>140.79289208889199</v>
      </c>
      <c r="S164" s="115">
        <f t="shared" si="12"/>
        <v>-2.1424278718820688E-2</v>
      </c>
      <c r="T164" s="116">
        <f t="shared" si="13"/>
        <v>-4.8951450953301445E-2</v>
      </c>
      <c r="U164" s="116">
        <f t="shared" si="14"/>
        <v>-0.11629894907600369</v>
      </c>
    </row>
    <row r="165" spans="12:21" x14ac:dyDescent="0.25">
      <c r="L165" s="126">
        <v>39933</v>
      </c>
      <c r="M165" s="108">
        <v>141.05696267091199</v>
      </c>
      <c r="N165" s="109">
        <f t="shared" si="15"/>
        <v>-2.2275560679557271E-2</v>
      </c>
      <c r="O165" s="109">
        <f t="shared" si="16"/>
        <v>-7.008230794617043E-2</v>
      </c>
      <c r="P165" s="109">
        <f t="shared" si="11"/>
        <v>-0.19571677766818474</v>
      </c>
      <c r="Q165" s="124">
        <v>39918</v>
      </c>
      <c r="R165" s="125">
        <v>135.49141139622</v>
      </c>
      <c r="S165" s="115">
        <f t="shared" si="12"/>
        <v>-3.7654462622479623E-2</v>
      </c>
      <c r="T165" s="116">
        <f t="shared" si="13"/>
        <v>-6.6204565670301863E-2</v>
      </c>
      <c r="U165" s="116">
        <f t="shared" si="14"/>
        <v>-0.12680732623984248</v>
      </c>
    </row>
    <row r="166" spans="12:21" x14ac:dyDescent="0.25">
      <c r="L166" s="126">
        <v>39964</v>
      </c>
      <c r="M166" s="108">
        <v>139.19326023517101</v>
      </c>
      <c r="N166" s="109">
        <f t="shared" si="15"/>
        <v>-1.3212410082081627E-2</v>
      </c>
      <c r="O166" s="109">
        <f t="shared" si="16"/>
        <v>-6.6443965093188728E-2</v>
      </c>
      <c r="P166" s="109">
        <f t="shared" si="11"/>
        <v>-0.19904317494544832</v>
      </c>
      <c r="Q166" s="124">
        <v>39948.5</v>
      </c>
      <c r="R166" s="125">
        <v>126.191189670502</v>
      </c>
      <c r="S166" s="115">
        <f t="shared" si="12"/>
        <v>-6.8640673455834023E-2</v>
      </c>
      <c r="T166" s="116">
        <f t="shared" si="13"/>
        <v>-0.12291286428596426</v>
      </c>
      <c r="U166" s="116">
        <f t="shared" si="14"/>
        <v>-0.19647681918879667</v>
      </c>
    </row>
    <row r="167" spans="12:21" x14ac:dyDescent="0.25">
      <c r="L167" s="126">
        <v>39994</v>
      </c>
      <c r="M167" s="108">
        <v>139.697899174832</v>
      </c>
      <c r="N167" s="109">
        <f t="shared" si="15"/>
        <v>3.6254552756964653E-3</v>
      </c>
      <c r="O167" s="109">
        <f t="shared" si="16"/>
        <v>-3.1695794672584432E-2</v>
      </c>
      <c r="P167" s="109">
        <f t="shared" si="11"/>
        <v>-0.19322861945257674</v>
      </c>
      <c r="Q167" s="124">
        <v>39979</v>
      </c>
      <c r="R167" s="125">
        <v>119.524254910629</v>
      </c>
      <c r="S167" s="115">
        <f t="shared" si="12"/>
        <v>-5.2832014479624489E-2</v>
      </c>
      <c r="T167" s="116">
        <f t="shared" si="13"/>
        <v>-0.15106328780315614</v>
      </c>
      <c r="U167" s="116">
        <f t="shared" si="14"/>
        <v>-0.24985410425339671</v>
      </c>
    </row>
    <row r="168" spans="12:21" x14ac:dyDescent="0.25">
      <c r="L168" s="126">
        <v>40025</v>
      </c>
      <c r="M168" s="108">
        <v>140.089867616334</v>
      </c>
      <c r="N168" s="109">
        <f t="shared" si="15"/>
        <v>2.8058291772266042E-3</v>
      </c>
      <c r="O168" s="109">
        <f t="shared" si="16"/>
        <v>-6.8560603905404305E-3</v>
      </c>
      <c r="P168" s="109">
        <f t="shared" si="11"/>
        <v>-0.18986042013540672</v>
      </c>
      <c r="Q168" s="124">
        <v>40009</v>
      </c>
      <c r="R168" s="125">
        <v>114.221858994055</v>
      </c>
      <c r="S168" s="115">
        <f t="shared" si="12"/>
        <v>-4.4362509689256924E-2</v>
      </c>
      <c r="T168" s="116">
        <f t="shared" si="13"/>
        <v>-0.15698081659188023</v>
      </c>
      <c r="U168" s="116">
        <f t="shared" si="14"/>
        <v>-0.29529676989228804</v>
      </c>
    </row>
    <row r="169" spans="12:21" x14ac:dyDescent="0.25">
      <c r="L169" s="126">
        <v>40056</v>
      </c>
      <c r="M169" s="108">
        <v>139.050824458123</v>
      </c>
      <c r="N169" s="109">
        <f t="shared" si="15"/>
        <v>-7.416975801966208E-3</v>
      </c>
      <c r="O169" s="109">
        <f t="shared" si="16"/>
        <v>-1.0232950705182375E-3</v>
      </c>
      <c r="P169" s="109">
        <f t="shared" si="11"/>
        <v>-0.19102787652769793</v>
      </c>
      <c r="Q169" s="124">
        <v>40040</v>
      </c>
      <c r="R169" s="125">
        <v>114.802489910056</v>
      </c>
      <c r="S169" s="115">
        <f t="shared" si="12"/>
        <v>5.0833607604934272E-3</v>
      </c>
      <c r="T169" s="116">
        <f t="shared" si="13"/>
        <v>-9.0249563302977398E-2</v>
      </c>
      <c r="U169" s="116">
        <f t="shared" si="14"/>
        <v>-0.2799967028883058</v>
      </c>
    </row>
    <row r="170" spans="12:21" x14ac:dyDescent="0.25">
      <c r="L170" s="126">
        <v>40086</v>
      </c>
      <c r="M170" s="108">
        <v>135.10369511676299</v>
      </c>
      <c r="N170" s="109">
        <f t="shared" si="15"/>
        <v>-2.8386234722029613E-2</v>
      </c>
      <c r="O170" s="109">
        <f t="shared" si="16"/>
        <v>-3.2886708284133648E-2</v>
      </c>
      <c r="P170" s="109">
        <f t="shared" si="11"/>
        <v>-0.19715135279839757</v>
      </c>
      <c r="Q170" s="124">
        <v>40071</v>
      </c>
      <c r="R170" s="125">
        <v>115.015164184138</v>
      </c>
      <c r="S170" s="115">
        <f t="shared" si="12"/>
        <v>1.8525231835009315E-3</v>
      </c>
      <c r="T170" s="116">
        <f t="shared" si="13"/>
        <v>-3.772531968396331E-2</v>
      </c>
      <c r="U170" s="116">
        <f t="shared" si="14"/>
        <v>-0.26766424163842861</v>
      </c>
    </row>
    <row r="171" spans="12:21" x14ac:dyDescent="0.25">
      <c r="L171" s="126">
        <v>40117</v>
      </c>
      <c r="M171" s="108">
        <v>130.40330491031901</v>
      </c>
      <c r="N171" s="109">
        <f t="shared" si="15"/>
        <v>-3.4790981863091819E-2</v>
      </c>
      <c r="O171" s="109">
        <f t="shared" si="16"/>
        <v>-6.9145348416944197E-2</v>
      </c>
      <c r="P171" s="109">
        <f t="shared" ref="P171:P234" si="17">M171/M159-1</f>
        <v>-0.20515747703045273</v>
      </c>
      <c r="Q171" s="124">
        <v>40101</v>
      </c>
      <c r="R171" s="125">
        <v>114.721084731635</v>
      </c>
      <c r="S171" s="115">
        <f t="shared" si="12"/>
        <v>-2.5568754745433075E-3</v>
      </c>
      <c r="T171" s="116">
        <f t="shared" si="13"/>
        <v>4.3706672433512228E-3</v>
      </c>
      <c r="U171" s="116">
        <f t="shared" si="14"/>
        <v>-0.25717839691967226</v>
      </c>
    </row>
    <row r="172" spans="12:21" x14ac:dyDescent="0.25">
      <c r="L172" s="126">
        <v>40147</v>
      </c>
      <c r="M172" s="108">
        <v>128.46109889339101</v>
      </c>
      <c r="N172" s="109">
        <f t="shared" si="15"/>
        <v>-1.4893840445713291E-2</v>
      </c>
      <c r="O172" s="109">
        <f t="shared" si="16"/>
        <v>-7.6157229602915599E-2</v>
      </c>
      <c r="P172" s="109">
        <f t="shared" si="17"/>
        <v>-0.1882669863524149</v>
      </c>
      <c r="Q172" s="124">
        <v>40132</v>
      </c>
      <c r="R172" s="125">
        <v>111.56117864871</v>
      </c>
      <c r="S172" s="115">
        <f t="shared" si="12"/>
        <v>-2.7544248647203062E-2</v>
      </c>
      <c r="T172" s="116">
        <f t="shared" si="13"/>
        <v>-2.8233806286653396E-2</v>
      </c>
      <c r="U172" s="116">
        <f t="shared" si="14"/>
        <v>-0.26570849273816222</v>
      </c>
    </row>
    <row r="173" spans="12:21" x14ac:dyDescent="0.25">
      <c r="L173" s="126">
        <v>40178</v>
      </c>
      <c r="M173" s="108">
        <v>128.99863056831501</v>
      </c>
      <c r="N173" s="109">
        <f t="shared" si="15"/>
        <v>4.1843926258959829E-3</v>
      </c>
      <c r="O173" s="109">
        <f t="shared" si="16"/>
        <v>-4.5187990921874532E-2</v>
      </c>
      <c r="P173" s="109">
        <f t="shared" si="17"/>
        <v>-0.170041044833394</v>
      </c>
      <c r="Q173" s="124">
        <v>40162</v>
      </c>
      <c r="R173" s="125">
        <v>108.94099015357899</v>
      </c>
      <c r="S173" s="115">
        <f t="shared" si="12"/>
        <v>-2.3486561605642442E-2</v>
      </c>
      <c r="T173" s="116">
        <f t="shared" si="13"/>
        <v>-5.2811940700569937E-2</v>
      </c>
      <c r="U173" s="116">
        <f t="shared" si="14"/>
        <v>-0.26410936603349833</v>
      </c>
    </row>
    <row r="174" spans="12:21" x14ac:dyDescent="0.25">
      <c r="L174" s="126">
        <v>40209</v>
      </c>
      <c r="M174" s="108">
        <v>131.220714518997</v>
      </c>
      <c r="N174" s="109">
        <f t="shared" si="15"/>
        <v>1.7225639845108498E-2</v>
      </c>
      <c r="O174" s="109">
        <f t="shared" si="16"/>
        <v>6.2683197273269986E-3</v>
      </c>
      <c r="P174" s="109">
        <f t="shared" si="17"/>
        <v>-0.13492775057233408</v>
      </c>
      <c r="Q174" s="124">
        <v>40193</v>
      </c>
      <c r="R174" s="125">
        <v>107.967479536238</v>
      </c>
      <c r="S174" s="115">
        <f t="shared" si="12"/>
        <v>-8.9361278612264394E-3</v>
      </c>
      <c r="T174" s="116">
        <f t="shared" si="13"/>
        <v>-5.8869781533147036E-2</v>
      </c>
      <c r="U174" s="116">
        <f t="shared" si="14"/>
        <v>-0.25589719371808928</v>
      </c>
    </row>
    <row r="175" spans="12:21" x14ac:dyDescent="0.25">
      <c r="L175" s="126">
        <v>40237</v>
      </c>
      <c r="M175" s="108">
        <v>132.478530091435</v>
      </c>
      <c r="N175" s="109">
        <f t="shared" si="15"/>
        <v>9.585495529792265E-3</v>
      </c>
      <c r="O175" s="109">
        <f t="shared" si="16"/>
        <v>3.1273523523086322E-2</v>
      </c>
      <c r="P175" s="109">
        <f t="shared" si="17"/>
        <v>-0.11147902525245568</v>
      </c>
      <c r="Q175" s="124">
        <v>40224</v>
      </c>
      <c r="R175" s="125">
        <v>109.04416270578</v>
      </c>
      <c r="S175" s="115">
        <f t="shared" si="12"/>
        <v>9.9722914174413813E-3</v>
      </c>
      <c r="T175" s="116">
        <f t="shared" si="13"/>
        <v>-2.2561754666071798E-2</v>
      </c>
      <c r="U175" s="116">
        <f t="shared" si="14"/>
        <v>-0.24209263274498949</v>
      </c>
    </row>
    <row r="176" spans="12:21" x14ac:dyDescent="0.25">
      <c r="L176" s="126">
        <v>40268</v>
      </c>
      <c r="M176" s="108">
        <v>131.78459955140499</v>
      </c>
      <c r="N176" s="109">
        <f t="shared" si="15"/>
        <v>-5.2380603826980288E-3</v>
      </c>
      <c r="O176" s="109">
        <f t="shared" si="16"/>
        <v>2.1596888050796847E-2</v>
      </c>
      <c r="P176" s="109">
        <f t="shared" si="17"/>
        <v>-8.6546163566039502E-2</v>
      </c>
      <c r="Q176" s="124">
        <v>40252</v>
      </c>
      <c r="R176" s="125">
        <v>111.346732823286</v>
      </c>
      <c r="S176" s="115">
        <f t="shared" si="12"/>
        <v>2.1115941104694835E-2</v>
      </c>
      <c r="T176" s="116">
        <f t="shared" si="13"/>
        <v>2.2082988839329687E-2</v>
      </c>
      <c r="U176" s="116">
        <f t="shared" si="14"/>
        <v>-0.20914521201123315</v>
      </c>
    </row>
    <row r="177" spans="12:21" x14ac:dyDescent="0.25">
      <c r="L177" s="126">
        <v>40298</v>
      </c>
      <c r="M177" s="108">
        <v>129.25288634389099</v>
      </c>
      <c r="N177" s="109">
        <f t="shared" si="15"/>
        <v>-1.9210994426753669E-2</v>
      </c>
      <c r="O177" s="109">
        <f t="shared" si="16"/>
        <v>-1.4996322663836104E-2</v>
      </c>
      <c r="P177" s="109">
        <f t="shared" si="17"/>
        <v>-8.3683046221263657E-2</v>
      </c>
      <c r="Q177" s="124">
        <v>40283</v>
      </c>
      <c r="R177" s="125">
        <v>114.49205571415099</v>
      </c>
      <c r="S177" s="115">
        <f t="shared" si="12"/>
        <v>2.8248003431378788E-2</v>
      </c>
      <c r="T177" s="116">
        <f t="shared" si="13"/>
        <v>6.0430939074789691E-2</v>
      </c>
      <c r="U177" s="116">
        <f t="shared" si="14"/>
        <v>-0.1549866184555434</v>
      </c>
    </row>
    <row r="178" spans="12:21" x14ac:dyDescent="0.25">
      <c r="L178" s="126">
        <v>40329</v>
      </c>
      <c r="M178" s="108">
        <v>125.902629753602</v>
      </c>
      <c r="N178" s="109">
        <f t="shared" si="15"/>
        <v>-2.5920168477903682E-2</v>
      </c>
      <c r="O178" s="109">
        <f t="shared" si="16"/>
        <v>-4.9637479622504865E-2</v>
      </c>
      <c r="P178" s="109">
        <f t="shared" si="17"/>
        <v>-9.5483290348355343E-2</v>
      </c>
      <c r="Q178" s="124">
        <v>40313</v>
      </c>
      <c r="R178" s="125">
        <v>116.924505637362</v>
      </c>
      <c r="S178" s="115">
        <f t="shared" si="12"/>
        <v>2.1245578202246929E-2</v>
      </c>
      <c r="T178" s="116">
        <f t="shared" si="13"/>
        <v>7.2267444089093802E-2</v>
      </c>
      <c r="U178" s="116">
        <f t="shared" si="14"/>
        <v>-7.343368469174627E-2</v>
      </c>
    </row>
    <row r="179" spans="12:21" x14ac:dyDescent="0.25">
      <c r="L179" s="126">
        <v>40359</v>
      </c>
      <c r="M179" s="108">
        <v>124.088958175028</v>
      </c>
      <c r="N179" s="109">
        <f t="shared" si="15"/>
        <v>-1.4405351040907233E-2</v>
      </c>
      <c r="O179" s="109">
        <f t="shared" si="16"/>
        <v>-5.8395604665286927E-2</v>
      </c>
      <c r="P179" s="109">
        <f t="shared" si="17"/>
        <v>-0.11173354139183878</v>
      </c>
      <c r="Q179" s="124">
        <v>40344</v>
      </c>
      <c r="R179" s="125">
        <v>118.125670685316</v>
      </c>
      <c r="S179" s="115">
        <f t="shared" si="12"/>
        <v>1.0272996592171735E-2</v>
      </c>
      <c r="T179" s="116">
        <f t="shared" si="13"/>
        <v>6.0881336076457515E-2</v>
      </c>
      <c r="U179" s="116">
        <f t="shared" si="14"/>
        <v>-1.170125868058125E-2</v>
      </c>
    </row>
    <row r="180" spans="12:21" x14ac:dyDescent="0.25">
      <c r="L180" s="126">
        <v>40390</v>
      </c>
      <c r="M180" s="108">
        <v>123.94785408966899</v>
      </c>
      <c r="N180" s="109">
        <f t="shared" si="15"/>
        <v>-1.1371203968041366E-3</v>
      </c>
      <c r="O180" s="109">
        <f t="shared" si="16"/>
        <v>-4.1043820407285936E-2</v>
      </c>
      <c r="P180" s="109">
        <f t="shared" si="17"/>
        <v>-0.11522613163482576</v>
      </c>
      <c r="Q180" s="124">
        <v>40374</v>
      </c>
      <c r="R180" s="125">
        <v>118.09157972226301</v>
      </c>
      <c r="S180" s="115">
        <f t="shared" si="12"/>
        <v>-2.8859910682588197E-4</v>
      </c>
      <c r="T180" s="116">
        <f t="shared" si="13"/>
        <v>3.1439072219114017E-2</v>
      </c>
      <c r="U180" s="116">
        <f t="shared" si="14"/>
        <v>3.3878985706312204E-2</v>
      </c>
    </row>
    <row r="181" spans="12:21" x14ac:dyDescent="0.25">
      <c r="L181" s="126">
        <v>40421</v>
      </c>
      <c r="M181" s="108">
        <v>124.78033584785901</v>
      </c>
      <c r="N181" s="109">
        <f t="shared" si="15"/>
        <v>6.7163870185906749E-3</v>
      </c>
      <c r="O181" s="109">
        <f t="shared" si="16"/>
        <v>-8.9139830354566518E-3</v>
      </c>
      <c r="P181" s="109">
        <f t="shared" si="17"/>
        <v>-0.10262786046667238</v>
      </c>
      <c r="Q181" s="124">
        <v>40405</v>
      </c>
      <c r="R181" s="125">
        <v>119.41132423990599</v>
      </c>
      <c r="S181" s="115">
        <f t="shared" si="12"/>
        <v>1.1175602195743872E-2</v>
      </c>
      <c r="T181" s="116">
        <f t="shared" si="13"/>
        <v>2.12685834247337E-2</v>
      </c>
      <c r="U181" s="116">
        <f t="shared" si="14"/>
        <v>4.0145769777823359E-2</v>
      </c>
    </row>
    <row r="182" spans="12:21" x14ac:dyDescent="0.25">
      <c r="L182" s="126">
        <v>40451</v>
      </c>
      <c r="M182" s="108">
        <v>124.25256650759501</v>
      </c>
      <c r="N182" s="109">
        <f t="shared" si="15"/>
        <v>-4.2295874320092963E-3</v>
      </c>
      <c r="O182" s="109">
        <f t="shared" si="16"/>
        <v>1.3184761559221769E-3</v>
      </c>
      <c r="P182" s="109">
        <f t="shared" si="17"/>
        <v>-8.0317037959546034E-2</v>
      </c>
      <c r="Q182" s="124">
        <v>40436</v>
      </c>
      <c r="R182" s="125">
        <v>121.52588361070499</v>
      </c>
      <c r="S182" s="115">
        <f t="shared" si="12"/>
        <v>1.7708197980877305E-2</v>
      </c>
      <c r="T182" s="116">
        <f t="shared" si="13"/>
        <v>2.8784707893401817E-2</v>
      </c>
      <c r="U182" s="116">
        <f t="shared" si="14"/>
        <v>5.6607487132248169E-2</v>
      </c>
    </row>
    <row r="183" spans="12:21" x14ac:dyDescent="0.25">
      <c r="L183" s="126">
        <v>40482</v>
      </c>
      <c r="M183" s="108">
        <v>123.104385383883</v>
      </c>
      <c r="N183" s="109">
        <f t="shared" si="15"/>
        <v>-9.2407034798900334E-3</v>
      </c>
      <c r="O183" s="109">
        <f t="shared" si="16"/>
        <v>-6.805028711314276E-3</v>
      </c>
      <c r="P183" s="109">
        <f t="shared" si="17"/>
        <v>-5.5971890677583902E-2</v>
      </c>
      <c r="Q183" s="124">
        <v>40466</v>
      </c>
      <c r="R183" s="125">
        <v>123.741837216479</v>
      </c>
      <c r="S183" s="115">
        <f t="shared" si="12"/>
        <v>1.8234416734401737E-2</v>
      </c>
      <c r="T183" s="116">
        <f t="shared" si="13"/>
        <v>4.7846404523546049E-2</v>
      </c>
      <c r="U183" s="116">
        <f t="shared" si="14"/>
        <v>7.8632036176663478E-2</v>
      </c>
    </row>
    <row r="184" spans="12:21" x14ac:dyDescent="0.25">
      <c r="L184" s="126">
        <v>40512</v>
      </c>
      <c r="M184" s="108">
        <v>122.459414114178</v>
      </c>
      <c r="N184" s="109">
        <f t="shared" si="15"/>
        <v>-5.2392225321116204E-3</v>
      </c>
      <c r="O184" s="109">
        <f t="shared" si="16"/>
        <v>-1.860006000072667E-2</v>
      </c>
      <c r="P184" s="109">
        <f t="shared" si="17"/>
        <v>-4.671986173957432E-2</v>
      </c>
      <c r="Q184" s="124">
        <v>40497</v>
      </c>
      <c r="R184" s="125">
        <v>123.687961721021</v>
      </c>
      <c r="S184" s="115">
        <f t="shared" si="12"/>
        <v>-4.3538625795369601E-4</v>
      </c>
      <c r="T184" s="116">
        <f t="shared" si="13"/>
        <v>3.5814337612762204E-2</v>
      </c>
      <c r="U184" s="116">
        <f t="shared" si="14"/>
        <v>0.10870074356686832</v>
      </c>
    </row>
    <row r="185" spans="12:21" x14ac:dyDescent="0.25">
      <c r="L185" s="126">
        <v>40543</v>
      </c>
      <c r="M185" s="108">
        <v>123.055528040157</v>
      </c>
      <c r="N185" s="109">
        <f t="shared" si="15"/>
        <v>4.867848913789441E-3</v>
      </c>
      <c r="O185" s="109">
        <f t="shared" si="16"/>
        <v>-9.6339134159038053E-3</v>
      </c>
      <c r="P185" s="109">
        <f t="shared" si="17"/>
        <v>-4.6071051312522759E-2</v>
      </c>
      <c r="Q185" s="124">
        <v>40527</v>
      </c>
      <c r="R185" s="125">
        <v>124.142705887207</v>
      </c>
      <c r="S185" s="115">
        <f t="shared" si="12"/>
        <v>3.6765434554713039E-3</v>
      </c>
      <c r="T185" s="116">
        <f t="shared" si="13"/>
        <v>2.1533044638331722E-2</v>
      </c>
      <c r="U185" s="116">
        <f t="shared" si="14"/>
        <v>0.1395408258378914</v>
      </c>
    </row>
    <row r="186" spans="12:21" x14ac:dyDescent="0.25">
      <c r="L186" s="126">
        <v>40574</v>
      </c>
      <c r="M186" s="108">
        <v>122.391086939296</v>
      </c>
      <c r="N186" s="109">
        <f t="shared" si="15"/>
        <v>-5.3995225687396564E-3</v>
      </c>
      <c r="O186" s="109">
        <f t="shared" si="16"/>
        <v>-5.7942569825004675E-3</v>
      </c>
      <c r="P186" s="109">
        <f t="shared" si="17"/>
        <v>-6.7288366871548488E-2</v>
      </c>
      <c r="Q186" s="124">
        <v>40558</v>
      </c>
      <c r="R186" s="125">
        <v>125.25068838391</v>
      </c>
      <c r="S186" s="115">
        <f t="shared" si="12"/>
        <v>8.9250712620174699E-3</v>
      </c>
      <c r="T186" s="116">
        <f t="shared" si="13"/>
        <v>1.2193541015488307E-2</v>
      </c>
      <c r="U186" s="116">
        <f t="shared" si="14"/>
        <v>0.16007791347829969</v>
      </c>
    </row>
    <row r="187" spans="12:21" x14ac:dyDescent="0.25">
      <c r="L187" s="126">
        <v>40602</v>
      </c>
      <c r="M187" s="108">
        <v>120.89623960557</v>
      </c>
      <c r="N187" s="109">
        <f t="shared" si="15"/>
        <v>-1.2213694404621278E-2</v>
      </c>
      <c r="O187" s="109">
        <f t="shared" si="16"/>
        <v>-1.2764837394620643E-2</v>
      </c>
      <c r="P187" s="109">
        <f t="shared" si="17"/>
        <v>-8.7427679623793053E-2</v>
      </c>
      <c r="Q187" s="124">
        <v>40589</v>
      </c>
      <c r="R187" s="125">
        <v>126.722315564</v>
      </c>
      <c r="S187" s="115">
        <f t="shared" si="12"/>
        <v>1.1749453827984313E-2</v>
      </c>
      <c r="T187" s="116">
        <f t="shared" si="13"/>
        <v>2.4532329587765522E-2</v>
      </c>
      <c r="U187" s="116">
        <f t="shared" si="14"/>
        <v>0.16211920399552904</v>
      </c>
    </row>
    <row r="188" spans="12:21" x14ac:dyDescent="0.25">
      <c r="L188" s="126">
        <v>40633</v>
      </c>
      <c r="M188" s="108">
        <v>119.605395892445</v>
      </c>
      <c r="N188" s="109">
        <f t="shared" si="15"/>
        <v>-1.0677285888597066E-2</v>
      </c>
      <c r="O188" s="109">
        <f t="shared" si="16"/>
        <v>-2.8037197537245984E-2</v>
      </c>
      <c r="P188" s="109">
        <f t="shared" si="17"/>
        <v>-9.2417503262278156E-2</v>
      </c>
      <c r="Q188" s="124">
        <v>40617</v>
      </c>
      <c r="R188" s="125">
        <v>126.277419208639</v>
      </c>
      <c r="S188" s="115">
        <f t="shared" si="12"/>
        <v>-3.5107972370999052E-3</v>
      </c>
      <c r="T188" s="116">
        <f t="shared" si="13"/>
        <v>1.7195640341298501E-2</v>
      </c>
      <c r="U188" s="116">
        <f t="shared" si="14"/>
        <v>0.13409182296393829</v>
      </c>
    </row>
    <row r="189" spans="12:21" x14ac:dyDescent="0.25">
      <c r="L189" s="126">
        <v>40663</v>
      </c>
      <c r="M189" s="108">
        <v>120.104378671983</v>
      </c>
      <c r="N189" s="109">
        <f t="shared" si="15"/>
        <v>4.1719085983937809E-3</v>
      </c>
      <c r="O189" s="109">
        <f t="shared" si="16"/>
        <v>-1.8683617610546821E-2</v>
      </c>
      <c r="P189" s="109">
        <f t="shared" si="17"/>
        <v>-7.0779910071543162E-2</v>
      </c>
      <c r="Q189" s="124">
        <v>40648</v>
      </c>
      <c r="R189" s="125">
        <v>125.11392001095101</v>
      </c>
      <c r="S189" s="115">
        <f t="shared" si="12"/>
        <v>-9.2138341516596611E-3</v>
      </c>
      <c r="T189" s="116">
        <f t="shared" si="13"/>
        <v>-1.0919570560744551E-3</v>
      </c>
      <c r="U189" s="116">
        <f t="shared" si="14"/>
        <v>9.2773810641668675E-2</v>
      </c>
    </row>
    <row r="190" spans="12:21" x14ac:dyDescent="0.25">
      <c r="L190" s="126">
        <v>40694</v>
      </c>
      <c r="M190" s="108">
        <v>120.890996196874</v>
      </c>
      <c r="N190" s="109">
        <f t="shared" si="15"/>
        <v>6.5494491840245583E-3</v>
      </c>
      <c r="O190" s="109">
        <f t="shared" si="16"/>
        <v>-4.3371147962156797E-5</v>
      </c>
      <c r="P190" s="109">
        <f t="shared" si="17"/>
        <v>-3.9805630482349974E-2</v>
      </c>
      <c r="Q190" s="124">
        <v>40678</v>
      </c>
      <c r="R190" s="125">
        <v>124.747926530794</v>
      </c>
      <c r="S190" s="115">
        <f t="shared" si="12"/>
        <v>-2.925281856127282E-3</v>
      </c>
      <c r="T190" s="116">
        <f t="shared" si="13"/>
        <v>-1.5580436834811806E-2</v>
      </c>
      <c r="U190" s="116">
        <f t="shared" si="14"/>
        <v>6.6910018997181853E-2</v>
      </c>
    </row>
    <row r="191" spans="12:21" x14ac:dyDescent="0.25">
      <c r="L191" s="126">
        <v>40724</v>
      </c>
      <c r="M191" s="108">
        <v>120.770131004327</v>
      </c>
      <c r="N191" s="109">
        <f t="shared" si="15"/>
        <v>-9.9978655441113062E-4</v>
      </c>
      <c r="O191" s="109">
        <f t="shared" si="16"/>
        <v>9.738148544145897E-3</v>
      </c>
      <c r="P191" s="109">
        <f t="shared" si="17"/>
        <v>-2.6745547867520814E-2</v>
      </c>
      <c r="Q191" s="124">
        <v>40709</v>
      </c>
      <c r="R191" s="125">
        <v>125.24523315992001</v>
      </c>
      <c r="S191" s="115">
        <f t="shared" si="12"/>
        <v>3.9864921442460677E-3</v>
      </c>
      <c r="T191" s="116">
        <f t="shared" si="13"/>
        <v>-8.1739558441054072E-3</v>
      </c>
      <c r="U191" s="116">
        <f t="shared" si="14"/>
        <v>6.0271086151716835E-2</v>
      </c>
    </row>
    <row r="192" spans="12:21" x14ac:dyDescent="0.25">
      <c r="L192" s="126">
        <v>40755</v>
      </c>
      <c r="M192" s="108">
        <v>120.441300536523</v>
      </c>
      <c r="N192" s="109">
        <f t="shared" si="15"/>
        <v>-2.7227797558008193E-3</v>
      </c>
      <c r="O192" s="109">
        <f t="shared" si="16"/>
        <v>2.8052421424216156E-3</v>
      </c>
      <c r="P192" s="109">
        <f t="shared" si="17"/>
        <v>-2.8290554757077202E-2</v>
      </c>
      <c r="Q192" s="124">
        <v>40739</v>
      </c>
      <c r="R192" s="125">
        <v>125.155407530818</v>
      </c>
      <c r="S192" s="115">
        <f t="shared" si="12"/>
        <v>-7.1719798698699488E-4</v>
      </c>
      <c r="T192" s="116">
        <f t="shared" si="13"/>
        <v>3.3159795379567036E-4</v>
      </c>
      <c r="U192" s="116">
        <f t="shared" si="14"/>
        <v>5.9816523965283919E-2</v>
      </c>
    </row>
    <row r="193" spans="12:21" x14ac:dyDescent="0.25">
      <c r="L193" s="126">
        <v>40786</v>
      </c>
      <c r="M193" s="108">
        <v>121.26639088522499</v>
      </c>
      <c r="N193" s="109">
        <f t="shared" si="15"/>
        <v>6.8505599410377815E-3</v>
      </c>
      <c r="O193" s="109">
        <f t="shared" si="16"/>
        <v>3.1052328143583718E-3</v>
      </c>
      <c r="P193" s="109">
        <f t="shared" si="17"/>
        <v>-2.8161047482020418E-2</v>
      </c>
      <c r="Q193" s="124">
        <v>40770</v>
      </c>
      <c r="R193" s="125">
        <v>125.64176300003</v>
      </c>
      <c r="S193" s="115">
        <f t="shared" si="12"/>
        <v>3.8860124289255005E-3</v>
      </c>
      <c r="T193" s="116">
        <f t="shared" si="13"/>
        <v>7.1651408892583479E-3</v>
      </c>
      <c r="U193" s="116">
        <f t="shared" si="14"/>
        <v>5.2176280598032809E-2</v>
      </c>
    </row>
    <row r="194" spans="12:21" x14ac:dyDescent="0.25">
      <c r="L194" s="126">
        <v>40816</v>
      </c>
      <c r="M194" s="108">
        <v>122.814576462296</v>
      </c>
      <c r="N194" s="109">
        <f t="shared" si="15"/>
        <v>1.2766814991107545E-2</v>
      </c>
      <c r="O194" s="109">
        <f t="shared" si="16"/>
        <v>1.6928403082511867E-2</v>
      </c>
      <c r="P194" s="109">
        <f t="shared" si="17"/>
        <v>-1.1573121471185943E-2</v>
      </c>
      <c r="Q194" s="124">
        <v>40801</v>
      </c>
      <c r="R194" s="125">
        <v>127.527199285251</v>
      </c>
      <c r="S194" s="115">
        <f t="shared" si="12"/>
        <v>1.5006445629233589E-2</v>
      </c>
      <c r="T194" s="116">
        <f t="shared" si="13"/>
        <v>1.8219983848944299E-2</v>
      </c>
      <c r="U194" s="116">
        <f t="shared" si="14"/>
        <v>4.9383024391499664E-2</v>
      </c>
    </row>
    <row r="195" spans="12:21" x14ac:dyDescent="0.25">
      <c r="L195" s="126">
        <v>40847</v>
      </c>
      <c r="M195" s="108">
        <v>124.01177347882</v>
      </c>
      <c r="N195" s="109">
        <f t="shared" si="15"/>
        <v>9.748004276117328E-3</v>
      </c>
      <c r="O195" s="109">
        <f t="shared" si="16"/>
        <v>2.9644921853150263E-2</v>
      </c>
      <c r="P195" s="109">
        <f t="shared" si="17"/>
        <v>7.370883596936384E-3</v>
      </c>
      <c r="Q195" s="124">
        <v>40831</v>
      </c>
      <c r="R195" s="125">
        <v>130.338560244821</v>
      </c>
      <c r="S195" s="115">
        <f t="shared" si="12"/>
        <v>2.2045187029329893E-2</v>
      </c>
      <c r="T195" s="116">
        <f t="shared" si="13"/>
        <v>4.1413733663299368E-2</v>
      </c>
      <c r="U195" s="116">
        <f t="shared" si="14"/>
        <v>5.331036920683041E-2</v>
      </c>
    </row>
    <row r="196" spans="12:21" x14ac:dyDescent="0.25">
      <c r="L196" s="126">
        <v>40877</v>
      </c>
      <c r="M196" s="108">
        <v>124.104927648822</v>
      </c>
      <c r="N196" s="109">
        <f t="shared" si="15"/>
        <v>7.5117198463336976E-4</v>
      </c>
      <c r="O196" s="109">
        <f t="shared" si="16"/>
        <v>2.3407448204536774E-2</v>
      </c>
      <c r="P196" s="109">
        <f t="shared" si="17"/>
        <v>1.3437215477037689E-2</v>
      </c>
      <c r="Q196" s="124">
        <v>40862</v>
      </c>
      <c r="R196" s="125">
        <v>132.71826394422499</v>
      </c>
      <c r="S196" s="115">
        <f t="shared" si="12"/>
        <v>1.8257863942443997E-2</v>
      </c>
      <c r="T196" s="116">
        <f t="shared" si="13"/>
        <v>5.6322840234208638E-2</v>
      </c>
      <c r="U196" s="116">
        <f t="shared" si="14"/>
        <v>7.3008739876980977E-2</v>
      </c>
    </row>
    <row r="197" spans="12:21" x14ac:dyDescent="0.25">
      <c r="L197" s="126">
        <v>40908</v>
      </c>
      <c r="M197" s="108">
        <v>123.58232447013501</v>
      </c>
      <c r="N197" s="109">
        <f t="shared" si="15"/>
        <v>-4.210978472714566E-3</v>
      </c>
      <c r="O197" s="109">
        <f t="shared" si="16"/>
        <v>6.2512775759537842E-3</v>
      </c>
      <c r="P197" s="109">
        <f t="shared" si="17"/>
        <v>4.2809651737554244E-3</v>
      </c>
      <c r="Q197" s="124">
        <v>40892</v>
      </c>
      <c r="R197" s="125">
        <v>133.67478459690199</v>
      </c>
      <c r="S197" s="115">
        <f t="shared" si="12"/>
        <v>7.2071516327170126E-3</v>
      </c>
      <c r="T197" s="116">
        <f t="shared" si="13"/>
        <v>4.8206071693773778E-2</v>
      </c>
      <c r="U197" s="116">
        <f t="shared" si="14"/>
        <v>7.6783236208461503E-2</v>
      </c>
    </row>
    <row r="198" spans="12:21" x14ac:dyDescent="0.25">
      <c r="L198" s="126">
        <v>40939</v>
      </c>
      <c r="M198" s="108">
        <v>122.097882071171</v>
      </c>
      <c r="N198" s="109">
        <f t="shared" si="15"/>
        <v>-1.201176952552574E-2</v>
      </c>
      <c r="O198" s="109">
        <f t="shared" si="16"/>
        <v>-1.5433142789268106E-2</v>
      </c>
      <c r="P198" s="109">
        <f t="shared" si="17"/>
        <v>-2.3956390572005271E-3</v>
      </c>
      <c r="Q198" s="124">
        <v>40923</v>
      </c>
      <c r="R198" s="125">
        <v>133.89177319055099</v>
      </c>
      <c r="S198" s="115">
        <f t="shared" si="12"/>
        <v>1.6232574774917019E-3</v>
      </c>
      <c r="T198" s="116">
        <f t="shared" si="13"/>
        <v>2.7261410123418761E-2</v>
      </c>
      <c r="U198" s="116">
        <f t="shared" si="14"/>
        <v>6.8990317882764218E-2</v>
      </c>
    </row>
    <row r="199" spans="12:21" x14ac:dyDescent="0.25">
      <c r="L199" s="126">
        <v>40968</v>
      </c>
      <c r="M199" s="108">
        <v>120.32065311228401</v>
      </c>
      <c r="N199" s="109">
        <f t="shared" si="15"/>
        <v>-1.4555772211110485E-2</v>
      </c>
      <c r="O199" s="109">
        <f t="shared" si="16"/>
        <v>-3.0492540531881995E-2</v>
      </c>
      <c r="P199" s="109">
        <f t="shared" si="17"/>
        <v>-4.7609958354690729E-3</v>
      </c>
      <c r="Q199" s="124">
        <v>40954</v>
      </c>
      <c r="R199" s="125">
        <v>132.93175027892801</v>
      </c>
      <c r="S199" s="115">
        <f t="shared" si="12"/>
        <v>-7.1701411427026462E-3</v>
      </c>
      <c r="T199" s="116">
        <f t="shared" si="13"/>
        <v>1.6085678666859504E-3</v>
      </c>
      <c r="U199" s="116">
        <f t="shared" si="14"/>
        <v>4.9000325532972067E-2</v>
      </c>
    </row>
    <row r="200" spans="12:21" x14ac:dyDescent="0.25">
      <c r="L200" s="126">
        <v>40999</v>
      </c>
      <c r="M200" s="108">
        <v>120.273159570723</v>
      </c>
      <c r="N200" s="109">
        <f t="shared" si="15"/>
        <v>-3.9472476530433287E-4</v>
      </c>
      <c r="O200" s="109">
        <f t="shared" si="16"/>
        <v>-2.6777008068105235E-2</v>
      </c>
      <c r="P200" s="109">
        <f t="shared" si="17"/>
        <v>5.5830564607510791E-3</v>
      </c>
      <c r="Q200" s="124">
        <v>40983</v>
      </c>
      <c r="R200" s="125">
        <v>131.33436824207101</v>
      </c>
      <c r="S200" s="115">
        <f t="shared" ref="S200:S263" si="18">R200/R199-1</f>
        <v>-1.201655762077336E-2</v>
      </c>
      <c r="T200" s="116">
        <f t="shared" si="13"/>
        <v>-1.7508285963493631E-2</v>
      </c>
      <c r="U200" s="116">
        <f t="shared" si="14"/>
        <v>4.0046344509755638E-2</v>
      </c>
    </row>
    <row r="201" spans="12:21" x14ac:dyDescent="0.25">
      <c r="L201" s="126">
        <v>41029</v>
      </c>
      <c r="M201" s="108">
        <v>120.938783497304</v>
      </c>
      <c r="N201" s="109">
        <f t="shared" si="15"/>
        <v>5.5342682353796135E-3</v>
      </c>
      <c r="O201" s="109">
        <f t="shared" si="16"/>
        <v>-9.4931914805153061E-3</v>
      </c>
      <c r="P201" s="109">
        <f t="shared" si="17"/>
        <v>6.9473306014915526E-3</v>
      </c>
      <c r="Q201" s="124">
        <v>41014</v>
      </c>
      <c r="R201" s="125">
        <v>130.64881893588</v>
      </c>
      <c r="S201" s="115">
        <f t="shared" si="18"/>
        <v>-5.2198774423418692E-3</v>
      </c>
      <c r="T201" s="116">
        <f t="shared" si="13"/>
        <v>-2.4220713322361531E-2</v>
      </c>
      <c r="U201" s="116">
        <f t="shared" si="14"/>
        <v>4.423887385547931E-2</v>
      </c>
    </row>
    <row r="202" spans="12:21" x14ac:dyDescent="0.25">
      <c r="L202" s="126">
        <v>41060</v>
      </c>
      <c r="M202" s="108">
        <v>122.411825575055</v>
      </c>
      <c r="N202" s="109">
        <f t="shared" si="15"/>
        <v>1.2180063625196302E-2</v>
      </c>
      <c r="O202" s="109">
        <f t="shared" si="16"/>
        <v>1.7379995941507298E-2</v>
      </c>
      <c r="P202" s="109">
        <f t="shared" si="17"/>
        <v>1.2580170782150679E-2</v>
      </c>
      <c r="Q202" s="124">
        <v>41044</v>
      </c>
      <c r="R202" s="125">
        <v>130.50641445533799</v>
      </c>
      <c r="S202" s="115">
        <f t="shared" si="18"/>
        <v>-1.089979088229609E-3</v>
      </c>
      <c r="T202" s="116">
        <f t="shared" ref="T202:T265" si="19">R202/R199-1</f>
        <v>-1.8244970208403877E-2</v>
      </c>
      <c r="U202" s="116">
        <f t="shared" si="14"/>
        <v>4.616099108567151E-2</v>
      </c>
    </row>
    <row r="203" spans="12:21" x14ac:dyDescent="0.25">
      <c r="L203" s="126">
        <v>41090</v>
      </c>
      <c r="M203" s="108">
        <v>123.08479096834</v>
      </c>
      <c r="N203" s="109">
        <f t="shared" si="15"/>
        <v>5.4975521370064229E-3</v>
      </c>
      <c r="O203" s="109">
        <f t="shared" si="16"/>
        <v>2.3377047777344728E-2</v>
      </c>
      <c r="P203" s="109">
        <f t="shared" si="17"/>
        <v>1.9165831358832097E-2</v>
      </c>
      <c r="Q203" s="124">
        <v>41075</v>
      </c>
      <c r="R203" s="125">
        <v>131.51607528077599</v>
      </c>
      <c r="S203" s="115">
        <f t="shared" si="18"/>
        <v>7.7364842919926957E-3</v>
      </c>
      <c r="T203" s="116">
        <f t="shared" si="19"/>
        <v>1.3835452299131301E-3</v>
      </c>
      <c r="U203" s="116">
        <f t="shared" si="14"/>
        <v>5.0068509296869124E-2</v>
      </c>
    </row>
    <row r="204" spans="12:21" x14ac:dyDescent="0.25">
      <c r="L204" s="126">
        <v>41121</v>
      </c>
      <c r="M204" s="108">
        <v>124.12682316674</v>
      </c>
      <c r="N204" s="109">
        <f t="shared" si="15"/>
        <v>8.4659704111453848E-3</v>
      </c>
      <c r="O204" s="109">
        <f t="shared" si="16"/>
        <v>2.6360771766048563E-2</v>
      </c>
      <c r="P204" s="109">
        <f t="shared" si="17"/>
        <v>3.0600156373264964E-2</v>
      </c>
      <c r="Q204" s="124">
        <v>41105</v>
      </c>
      <c r="R204" s="125">
        <v>132.994589959129</v>
      </c>
      <c r="S204" s="115">
        <f t="shared" si="18"/>
        <v>1.1242083336173936E-2</v>
      </c>
      <c r="T204" s="116">
        <f t="shared" si="19"/>
        <v>1.7954781699176747E-2</v>
      </c>
      <c r="U204" s="116">
        <f t="shared" si="14"/>
        <v>6.2635587091038891E-2</v>
      </c>
    </row>
    <row r="205" spans="12:21" x14ac:dyDescent="0.25">
      <c r="L205" s="126">
        <v>41152</v>
      </c>
      <c r="M205" s="108">
        <v>125.440680397374</v>
      </c>
      <c r="N205" s="109">
        <f t="shared" si="15"/>
        <v>1.0584797041563565E-2</v>
      </c>
      <c r="O205" s="109">
        <f t="shared" si="16"/>
        <v>2.4743155394426175E-2</v>
      </c>
      <c r="P205" s="109">
        <f t="shared" si="17"/>
        <v>3.4422476678635849E-2</v>
      </c>
      <c r="Q205" s="124">
        <v>41136</v>
      </c>
      <c r="R205" s="125">
        <v>135.05362945246301</v>
      </c>
      <c r="S205" s="115">
        <f t="shared" si="18"/>
        <v>1.5482129716455351E-2</v>
      </c>
      <c r="T205" s="116">
        <f t="shared" si="19"/>
        <v>3.4842846737477284E-2</v>
      </c>
      <c r="U205" s="116">
        <f t="shared" si="14"/>
        <v>7.4910334173126536E-2</v>
      </c>
    </row>
    <row r="206" spans="12:21" x14ac:dyDescent="0.25">
      <c r="L206" s="126">
        <v>41182</v>
      </c>
      <c r="M206" s="108">
        <v>126.62155843020101</v>
      </c>
      <c r="N206" s="109">
        <f t="shared" si="15"/>
        <v>9.4138363175821915E-3</v>
      </c>
      <c r="O206" s="109">
        <f t="shared" si="16"/>
        <v>2.8734398734696187E-2</v>
      </c>
      <c r="P206" s="109">
        <f t="shared" si="17"/>
        <v>3.0997802358368576E-2</v>
      </c>
      <c r="Q206" s="124">
        <v>41167</v>
      </c>
      <c r="R206" s="125">
        <v>136.75471433993999</v>
      </c>
      <c r="S206" s="115">
        <f t="shared" si="18"/>
        <v>1.2595625118507092E-2</v>
      </c>
      <c r="T206" s="116">
        <f t="shared" si="19"/>
        <v>3.9832690018919203E-2</v>
      </c>
      <c r="U206" s="116">
        <f t="shared" si="14"/>
        <v>7.2357231291883206E-2</v>
      </c>
    </row>
    <row r="207" spans="12:21" x14ac:dyDescent="0.25">
      <c r="L207" s="126">
        <v>41213</v>
      </c>
      <c r="M207" s="108">
        <v>128.51601623896801</v>
      </c>
      <c r="N207" s="109">
        <f t="shared" si="15"/>
        <v>1.4961573939332729E-2</v>
      </c>
      <c r="O207" s="109">
        <f t="shared" si="16"/>
        <v>3.5360552701264147E-2</v>
      </c>
      <c r="P207" s="109">
        <f t="shared" si="17"/>
        <v>3.6321089794891792E-2</v>
      </c>
      <c r="Q207" s="124">
        <v>41197</v>
      </c>
      <c r="R207" s="125">
        <v>137.82251279233901</v>
      </c>
      <c r="S207" s="115">
        <f t="shared" si="18"/>
        <v>7.8081290107829826E-3</v>
      </c>
      <c r="T207" s="116">
        <f t="shared" si="19"/>
        <v>3.6301648320384183E-2</v>
      </c>
      <c r="U207" s="116">
        <f t="shared" si="14"/>
        <v>5.7419328044291396E-2</v>
      </c>
    </row>
    <row r="208" spans="12:21" x14ac:dyDescent="0.25">
      <c r="L208" s="126">
        <v>41243</v>
      </c>
      <c r="M208" s="108">
        <v>129.574806523126</v>
      </c>
      <c r="N208" s="109">
        <f t="shared" si="15"/>
        <v>8.2385862489640083E-3</v>
      </c>
      <c r="O208" s="109">
        <f t="shared" si="16"/>
        <v>3.2956821604090747E-2</v>
      </c>
      <c r="P208" s="109">
        <f t="shared" si="17"/>
        <v>4.4074630862217079E-2</v>
      </c>
      <c r="Q208" s="124">
        <v>41228</v>
      </c>
      <c r="R208" s="125">
        <v>138.213693410312</v>
      </c>
      <c r="S208" s="115">
        <f t="shared" si="18"/>
        <v>2.8382925985568352E-3</v>
      </c>
      <c r="T208" s="116">
        <f t="shared" si="19"/>
        <v>2.3398585959226503E-2</v>
      </c>
      <c r="U208" s="116">
        <f t="shared" si="14"/>
        <v>4.1406731091633953E-2</v>
      </c>
    </row>
    <row r="209" spans="12:21" x14ac:dyDescent="0.25">
      <c r="L209" s="126">
        <v>41274</v>
      </c>
      <c r="M209" s="108">
        <v>130.36612771804101</v>
      </c>
      <c r="N209" s="109">
        <f t="shared" si="15"/>
        <v>6.1070605941733191E-3</v>
      </c>
      <c r="O209" s="109">
        <f t="shared" si="16"/>
        <v>2.9572920553684101E-2</v>
      </c>
      <c r="P209" s="109">
        <f t="shared" si="17"/>
        <v>5.4892989567819628E-2</v>
      </c>
      <c r="Q209" s="124">
        <v>41258</v>
      </c>
      <c r="R209" s="125">
        <v>138.91847808767201</v>
      </c>
      <c r="S209" s="115">
        <f t="shared" si="18"/>
        <v>5.0992391561937023E-3</v>
      </c>
      <c r="T209" s="116">
        <f t="shared" si="19"/>
        <v>1.5822224178344779E-2</v>
      </c>
      <c r="U209" s="116">
        <f t="shared" si="14"/>
        <v>3.9227244738657685E-2</v>
      </c>
    </row>
    <row r="210" spans="12:21" x14ac:dyDescent="0.25">
      <c r="L210" s="126">
        <v>41305</v>
      </c>
      <c r="M210" s="108">
        <v>128.71697640251401</v>
      </c>
      <c r="N210" s="109">
        <f t="shared" si="15"/>
        <v>-1.265015187912788E-2</v>
      </c>
      <c r="O210" s="109">
        <f t="shared" si="16"/>
        <v>1.56369742408069E-3</v>
      </c>
      <c r="P210" s="109">
        <f t="shared" si="17"/>
        <v>5.4211377126793581E-2</v>
      </c>
      <c r="Q210" s="124">
        <v>41289</v>
      </c>
      <c r="R210" s="125">
        <v>138.724450887068</v>
      </c>
      <c r="S210" s="115">
        <f t="shared" si="18"/>
        <v>-1.3966982886290946E-3</v>
      </c>
      <c r="T210" s="116">
        <f t="shared" si="19"/>
        <v>6.5442000472590856E-3</v>
      </c>
      <c r="U210" s="116">
        <f t="shared" si="14"/>
        <v>3.6093910636610049E-2</v>
      </c>
    </row>
    <row r="211" spans="12:21" x14ac:dyDescent="0.25">
      <c r="L211" s="126">
        <v>41333</v>
      </c>
      <c r="M211" s="108">
        <v>127.078157968177</v>
      </c>
      <c r="N211" s="109">
        <f t="shared" si="15"/>
        <v>-1.2731952537575308E-2</v>
      </c>
      <c r="O211" s="109">
        <f t="shared" si="16"/>
        <v>-1.9268009128791674E-2</v>
      </c>
      <c r="P211" s="109">
        <f t="shared" si="17"/>
        <v>5.6162468213888816E-2</v>
      </c>
      <c r="Q211" s="124">
        <v>41320</v>
      </c>
      <c r="R211" s="125">
        <v>139.483284215037</v>
      </c>
      <c r="S211" s="115">
        <f t="shared" si="18"/>
        <v>5.4700762779500423E-3</v>
      </c>
      <c r="T211" s="116">
        <f t="shared" si="19"/>
        <v>9.1857092694571651E-3</v>
      </c>
      <c r="U211" s="116">
        <f t="shared" ref="U211:U274" si="20">R211/R199-1</f>
        <v>4.9284944509961237E-2</v>
      </c>
    </row>
    <row r="212" spans="12:21" x14ac:dyDescent="0.25">
      <c r="L212" s="126">
        <v>41364</v>
      </c>
      <c r="M212" s="108">
        <v>126.811488670914</v>
      </c>
      <c r="N212" s="109">
        <f t="shared" si="15"/>
        <v>-2.0984668138624984E-3</v>
      </c>
      <c r="O212" s="109">
        <f t="shared" si="16"/>
        <v>-2.7266584574906383E-2</v>
      </c>
      <c r="P212" s="109">
        <f t="shared" si="17"/>
        <v>5.4362329247252816E-2</v>
      </c>
      <c r="Q212" s="124">
        <v>41348</v>
      </c>
      <c r="R212" s="125">
        <v>140.31283160300799</v>
      </c>
      <c r="S212" s="115">
        <f t="shared" si="18"/>
        <v>5.9472889001674911E-3</v>
      </c>
      <c r="T212" s="116">
        <f t="shared" si="19"/>
        <v>1.0037206961452494E-2</v>
      </c>
      <c r="U212" s="116">
        <f t="shared" si="20"/>
        <v>6.83633955156977E-2</v>
      </c>
    </row>
    <row r="213" spans="12:21" x14ac:dyDescent="0.25">
      <c r="L213" s="126">
        <v>41394</v>
      </c>
      <c r="M213" s="108">
        <v>129.163882414993</v>
      </c>
      <c r="N213" s="109">
        <f t="shared" si="15"/>
        <v>1.8550320390793962E-2</v>
      </c>
      <c r="O213" s="109">
        <f t="shared" si="16"/>
        <v>3.4720052083996311E-3</v>
      </c>
      <c r="P213" s="109">
        <f t="shared" si="17"/>
        <v>6.8010432053604575E-2</v>
      </c>
      <c r="Q213" s="124">
        <v>41379</v>
      </c>
      <c r="R213" s="125">
        <v>141.884897205691</v>
      </c>
      <c r="S213" s="115">
        <f t="shared" si="18"/>
        <v>1.1204004542727075E-2</v>
      </c>
      <c r="T213" s="116">
        <f t="shared" si="19"/>
        <v>2.2782186546161487E-2</v>
      </c>
      <c r="U213" s="116">
        <f t="shared" si="20"/>
        <v>8.6002141935362264E-2</v>
      </c>
    </row>
    <row r="214" spans="12:21" x14ac:dyDescent="0.25">
      <c r="L214" s="126">
        <v>41425</v>
      </c>
      <c r="M214" s="108">
        <v>132.1507678721</v>
      </c>
      <c r="N214" s="109">
        <f t="shared" si="15"/>
        <v>2.3124772972605401E-2</v>
      </c>
      <c r="O214" s="109">
        <f t="shared" si="16"/>
        <v>3.9917244513359318E-2</v>
      </c>
      <c r="P214" s="109">
        <f t="shared" si="17"/>
        <v>7.9558835523400484E-2</v>
      </c>
      <c r="Q214" s="124">
        <v>41409</v>
      </c>
      <c r="R214" s="125">
        <v>144.131549471212</v>
      </c>
      <c r="S214" s="115">
        <f t="shared" si="18"/>
        <v>1.5834329867145946E-2</v>
      </c>
      <c r="T214" s="116">
        <f t="shared" si="19"/>
        <v>3.3324891095974696E-2</v>
      </c>
      <c r="U214" s="116">
        <f t="shared" si="20"/>
        <v>0.10440203320838926</v>
      </c>
    </row>
    <row r="215" spans="12:21" x14ac:dyDescent="0.25">
      <c r="L215" s="126">
        <v>41455</v>
      </c>
      <c r="M215" s="108">
        <v>134.68686183416099</v>
      </c>
      <c r="N215" s="109">
        <f t="shared" si="15"/>
        <v>1.9190913551978106E-2</v>
      </c>
      <c r="O215" s="109">
        <f t="shared" si="16"/>
        <v>6.2102994340553996E-2</v>
      </c>
      <c r="P215" s="109">
        <f t="shared" si="17"/>
        <v>9.4260800010663282E-2</v>
      </c>
      <c r="Q215" s="124">
        <v>41440</v>
      </c>
      <c r="R215" s="125">
        <v>146.512366504173</v>
      </c>
      <c r="S215" s="115">
        <f t="shared" si="18"/>
        <v>1.6518361466977272E-2</v>
      </c>
      <c r="T215" s="116">
        <f t="shared" si="19"/>
        <v>4.4183663249741656E-2</v>
      </c>
      <c r="U215" s="116">
        <f t="shared" si="20"/>
        <v>0.11402629824058508</v>
      </c>
    </row>
    <row r="216" spans="12:21" x14ac:dyDescent="0.25">
      <c r="L216" s="126">
        <v>41486</v>
      </c>
      <c r="M216" s="108">
        <v>135.63547979808101</v>
      </c>
      <c r="N216" s="109">
        <f t="shared" si="15"/>
        <v>7.0431365836411963E-3</v>
      </c>
      <c r="O216" s="109">
        <f t="shared" si="16"/>
        <v>5.0103769429098666E-2</v>
      </c>
      <c r="P216" s="109">
        <f t="shared" si="17"/>
        <v>9.271691917774616E-2</v>
      </c>
      <c r="Q216" s="124">
        <v>41470</v>
      </c>
      <c r="R216" s="125">
        <v>149.775935637369</v>
      </c>
      <c r="S216" s="115">
        <f t="shared" si="18"/>
        <v>2.2275042107814391E-2</v>
      </c>
      <c r="T216" s="116">
        <f t="shared" si="19"/>
        <v>5.5615774385333827E-2</v>
      </c>
      <c r="U216" s="116">
        <f t="shared" si="20"/>
        <v>0.12618066406608808</v>
      </c>
    </row>
    <row r="217" spans="12:21" x14ac:dyDescent="0.25">
      <c r="L217" s="126">
        <v>41517</v>
      </c>
      <c r="M217" s="108">
        <v>136.28409977247199</v>
      </c>
      <c r="N217" s="109">
        <f t="shared" si="15"/>
        <v>4.7820819106960677E-3</v>
      </c>
      <c r="O217" s="109">
        <f t="shared" si="16"/>
        <v>3.1277396014621539E-2</v>
      </c>
      <c r="P217" s="109">
        <f t="shared" si="17"/>
        <v>8.6442606503312591E-2</v>
      </c>
      <c r="Q217" s="124">
        <v>41501</v>
      </c>
      <c r="R217" s="125">
        <v>151.14214421298499</v>
      </c>
      <c r="S217" s="115">
        <f t="shared" si="18"/>
        <v>9.1216827977211867E-3</v>
      </c>
      <c r="T217" s="116">
        <f t="shared" si="19"/>
        <v>4.8640250989414602E-2</v>
      </c>
      <c r="U217" s="116">
        <f t="shared" si="20"/>
        <v>0.11912685964641101</v>
      </c>
    </row>
    <row r="218" spans="12:21" x14ac:dyDescent="0.25">
      <c r="L218" s="126">
        <v>41547</v>
      </c>
      <c r="M218" s="108">
        <v>136.87120141569301</v>
      </c>
      <c r="N218" s="109">
        <f t="shared" si="15"/>
        <v>4.3079247263708709E-3</v>
      </c>
      <c r="O218" s="109">
        <f t="shared" si="16"/>
        <v>1.621791132249828E-2</v>
      </c>
      <c r="P218" s="109">
        <f t="shared" si="17"/>
        <v>8.0947060773557178E-2</v>
      </c>
      <c r="Q218" s="124">
        <v>41532</v>
      </c>
      <c r="R218" s="125">
        <v>153.450272699744</v>
      </c>
      <c r="S218" s="115">
        <f t="shared" si="18"/>
        <v>1.5271243495834419E-2</v>
      </c>
      <c r="T218" s="116">
        <f t="shared" si="19"/>
        <v>4.7353724201659064E-2</v>
      </c>
      <c r="U218" s="116">
        <f t="shared" si="20"/>
        <v>0.1220839693928415</v>
      </c>
    </row>
    <row r="219" spans="12:21" x14ac:dyDescent="0.25">
      <c r="L219" s="126">
        <v>41578</v>
      </c>
      <c r="M219" s="108">
        <v>137.46118990446601</v>
      </c>
      <c r="N219" s="109">
        <f t="shared" si="15"/>
        <v>4.3105378097847424E-3</v>
      </c>
      <c r="O219" s="109">
        <f t="shared" si="16"/>
        <v>1.3460416913796625E-2</v>
      </c>
      <c r="P219" s="109">
        <f t="shared" si="17"/>
        <v>6.9603571035574019E-2</v>
      </c>
      <c r="Q219" s="124">
        <v>41562</v>
      </c>
      <c r="R219" s="125">
        <v>154.32836782496199</v>
      </c>
      <c r="S219" s="115">
        <f t="shared" si="18"/>
        <v>5.7223432045385714E-3</v>
      </c>
      <c r="T219" s="116">
        <f t="shared" si="19"/>
        <v>3.0394950752403505E-2</v>
      </c>
      <c r="U219" s="116">
        <f t="shared" si="20"/>
        <v>0.11976167534757409</v>
      </c>
    </row>
    <row r="220" spans="12:21" x14ac:dyDescent="0.25">
      <c r="L220" s="126">
        <v>41608</v>
      </c>
      <c r="M220" s="108">
        <v>138.33206258498299</v>
      </c>
      <c r="N220" s="109">
        <f t="shared" si="15"/>
        <v>6.3354076966903872E-3</v>
      </c>
      <c r="O220" s="109">
        <f t="shared" si="16"/>
        <v>1.502715882432426E-2</v>
      </c>
      <c r="P220" s="109">
        <f t="shared" si="17"/>
        <v>6.7584558270546546E-2</v>
      </c>
      <c r="Q220" s="124">
        <v>41593</v>
      </c>
      <c r="R220" s="125">
        <v>155.61493207809201</v>
      </c>
      <c r="S220" s="115">
        <f t="shared" si="18"/>
        <v>8.3365376778250511E-3</v>
      </c>
      <c r="T220" s="116">
        <f t="shared" si="19"/>
        <v>2.9593254008650982E-2</v>
      </c>
      <c r="U220" s="116">
        <f t="shared" si="20"/>
        <v>0.12590097434211045</v>
      </c>
    </row>
    <row r="221" spans="12:21" x14ac:dyDescent="0.25">
      <c r="L221" s="126">
        <v>41639</v>
      </c>
      <c r="M221" s="108">
        <v>139.68298898087599</v>
      </c>
      <c r="N221" s="109">
        <f t="shared" si="15"/>
        <v>9.7658226925017022E-3</v>
      </c>
      <c r="O221" s="109">
        <f t="shared" si="16"/>
        <v>2.0543310324596886E-2</v>
      </c>
      <c r="P221" s="109">
        <f t="shared" si="17"/>
        <v>7.1466886574906185E-2</v>
      </c>
      <c r="Q221" s="124">
        <v>41623</v>
      </c>
      <c r="R221" s="125">
        <v>154.63486722804799</v>
      </c>
      <c r="S221" s="115">
        <f t="shared" si="18"/>
        <v>-6.2980129024649001E-3</v>
      </c>
      <c r="T221" s="116">
        <f t="shared" si="19"/>
        <v>7.7197290526938023E-3</v>
      </c>
      <c r="U221" s="116">
        <f t="shared" si="20"/>
        <v>0.11313389951232633</v>
      </c>
    </row>
    <row r="222" spans="12:21" x14ac:dyDescent="0.25">
      <c r="L222" s="126">
        <v>41670</v>
      </c>
      <c r="M222" s="108">
        <v>141.82392761890901</v>
      </c>
      <c r="N222" s="109">
        <f t="shared" si="15"/>
        <v>1.5327125039729328E-2</v>
      </c>
      <c r="O222" s="109">
        <f t="shared" si="16"/>
        <v>3.1737959765043788E-2</v>
      </c>
      <c r="P222" s="109">
        <f t="shared" si="17"/>
        <v>0.10182768103103923</v>
      </c>
      <c r="Q222" s="124">
        <v>41654</v>
      </c>
      <c r="R222" s="125">
        <v>154.77261434378701</v>
      </c>
      <c r="S222" s="115">
        <f t="shared" si="18"/>
        <v>8.9078949792020801E-4</v>
      </c>
      <c r="T222" s="116">
        <f t="shared" si="19"/>
        <v>2.8785797782096001E-3</v>
      </c>
      <c r="U222" s="116">
        <f t="shared" si="20"/>
        <v>0.11568374107159674</v>
      </c>
    </row>
    <row r="223" spans="12:21" x14ac:dyDescent="0.25">
      <c r="L223" s="126">
        <v>41698</v>
      </c>
      <c r="M223" s="108">
        <v>142.76112860130601</v>
      </c>
      <c r="N223" s="109">
        <f t="shared" si="15"/>
        <v>6.6082007326389025E-3</v>
      </c>
      <c r="O223" s="109">
        <f t="shared" si="16"/>
        <v>3.2017638814588301E-2</v>
      </c>
      <c r="P223" s="109">
        <f t="shared" si="17"/>
        <v>0.12341200788459927</v>
      </c>
      <c r="Q223" s="124">
        <v>41685</v>
      </c>
      <c r="R223" s="125">
        <v>154.48873660917701</v>
      </c>
      <c r="S223" s="115">
        <f t="shared" si="18"/>
        <v>-1.8341599759983396E-3</v>
      </c>
      <c r="T223" s="116">
        <f t="shared" si="19"/>
        <v>-7.237065581533253E-3</v>
      </c>
      <c r="U223" s="116">
        <f t="shared" si="20"/>
        <v>0.10757885777199339</v>
      </c>
    </row>
    <row r="224" spans="12:21" x14ac:dyDescent="0.25">
      <c r="L224" s="126">
        <v>41729</v>
      </c>
      <c r="M224" s="108">
        <v>143.198229123213</v>
      </c>
      <c r="N224" s="109">
        <f t="shared" ref="N224:N287" si="21">M224/M223-1</f>
        <v>3.061761462587631E-3</v>
      </c>
      <c r="O224" s="109">
        <f t="shared" si="16"/>
        <v>2.5165842798640758E-2</v>
      </c>
      <c r="P224" s="109">
        <f t="shared" si="17"/>
        <v>0.12922126081828367</v>
      </c>
      <c r="Q224" s="124">
        <v>41713</v>
      </c>
      <c r="R224" s="125">
        <v>155.45493626803199</v>
      </c>
      <c r="S224" s="115">
        <f t="shared" si="18"/>
        <v>6.2541754179739062E-3</v>
      </c>
      <c r="T224" s="116">
        <f t="shared" si="19"/>
        <v>5.3032608666103709E-3</v>
      </c>
      <c r="U224" s="116">
        <f t="shared" si="20"/>
        <v>0.1079167492525992</v>
      </c>
    </row>
    <row r="225" spans="12:21" x14ac:dyDescent="0.25">
      <c r="L225" s="126">
        <v>41759</v>
      </c>
      <c r="M225" s="108">
        <v>143.41887280735099</v>
      </c>
      <c r="N225" s="109">
        <f t="shared" si="21"/>
        <v>1.5408269046968126E-3</v>
      </c>
      <c r="O225" s="109">
        <f t="shared" si="16"/>
        <v>1.1245952747322763E-2</v>
      </c>
      <c r="P225" s="109">
        <f t="shared" si="17"/>
        <v>0.11036359488295555</v>
      </c>
      <c r="Q225" s="124">
        <v>41744</v>
      </c>
      <c r="R225" s="125">
        <v>155.97040883565001</v>
      </c>
      <c r="S225" s="115">
        <f t="shared" si="18"/>
        <v>3.3158970695486012E-3</v>
      </c>
      <c r="T225" s="116">
        <f t="shared" si="19"/>
        <v>7.7390596323609895E-3</v>
      </c>
      <c r="U225" s="116">
        <f t="shared" si="20"/>
        <v>9.927421386886004E-2</v>
      </c>
    </row>
    <row r="226" spans="12:21" x14ac:dyDescent="0.25">
      <c r="L226" s="126">
        <v>41790</v>
      </c>
      <c r="M226" s="108">
        <v>145.47617226375601</v>
      </c>
      <c r="N226" s="109">
        <f t="shared" si="21"/>
        <v>1.4344691295743894E-2</v>
      </c>
      <c r="O226" s="109">
        <f t="shared" ref="O226:O289" si="22">M226/M223-1</f>
        <v>1.9018087689908869E-2</v>
      </c>
      <c r="P226" s="109">
        <f t="shared" si="17"/>
        <v>0.10083486162224031</v>
      </c>
      <c r="Q226" s="124">
        <v>41774</v>
      </c>
      <c r="R226" s="125">
        <v>156.04802077574101</v>
      </c>
      <c r="S226" s="115">
        <f t="shared" si="18"/>
        <v>4.9760682600230588E-4</v>
      </c>
      <c r="T226" s="116">
        <f t="shared" si="19"/>
        <v>1.0093189968331862E-2</v>
      </c>
      <c r="U226" s="116">
        <f t="shared" si="20"/>
        <v>8.2677743687957328E-2</v>
      </c>
    </row>
    <row r="227" spans="12:21" x14ac:dyDescent="0.25">
      <c r="L227" s="126">
        <v>41820</v>
      </c>
      <c r="M227" s="108">
        <v>147.78423962641099</v>
      </c>
      <c r="N227" s="109">
        <f t="shared" si="21"/>
        <v>1.5865604151794166E-2</v>
      </c>
      <c r="O227" s="109">
        <f t="shared" si="22"/>
        <v>3.2025609054508797E-2</v>
      </c>
      <c r="P227" s="109">
        <f t="shared" si="17"/>
        <v>9.7243172896675834E-2</v>
      </c>
      <c r="Q227" s="124">
        <v>41805</v>
      </c>
      <c r="R227" s="125">
        <v>156.33530796711901</v>
      </c>
      <c r="S227" s="115">
        <f t="shared" si="18"/>
        <v>1.8410178479024708E-3</v>
      </c>
      <c r="T227" s="116">
        <f t="shared" si="19"/>
        <v>5.6631955229076159E-3</v>
      </c>
      <c r="U227" s="116">
        <f t="shared" si="20"/>
        <v>6.7045135488042362E-2</v>
      </c>
    </row>
    <row r="228" spans="12:21" x14ac:dyDescent="0.25">
      <c r="L228" s="126">
        <v>41851</v>
      </c>
      <c r="M228" s="108">
        <v>150.31394651650501</v>
      </c>
      <c r="N228" s="109">
        <f t="shared" si="21"/>
        <v>1.7117568804961625E-2</v>
      </c>
      <c r="O228" s="109">
        <f t="shared" si="22"/>
        <v>4.8076473996667923E-2</v>
      </c>
      <c r="P228" s="109">
        <f t="shared" si="17"/>
        <v>0.1082199638345045</v>
      </c>
      <c r="Q228" s="124">
        <v>41835</v>
      </c>
      <c r="R228" s="125">
        <v>156.628197629423</v>
      </c>
      <c r="S228" s="115">
        <f t="shared" si="18"/>
        <v>1.8734709779417713E-3</v>
      </c>
      <c r="T228" s="116">
        <f t="shared" si="19"/>
        <v>4.2173948166419617E-3</v>
      </c>
      <c r="U228" s="116">
        <f t="shared" si="20"/>
        <v>4.5750086373316901E-2</v>
      </c>
    </row>
    <row r="229" spans="12:21" x14ac:dyDescent="0.25">
      <c r="L229" s="126">
        <v>41882</v>
      </c>
      <c r="M229" s="108">
        <v>151.786053214932</v>
      </c>
      <c r="N229" s="109">
        <f t="shared" si="21"/>
        <v>9.7935469897687533E-3</v>
      </c>
      <c r="O229" s="109">
        <f t="shared" si="22"/>
        <v>4.3373982508529529E-2</v>
      </c>
      <c r="P229" s="109">
        <f t="shared" si="17"/>
        <v>0.113747337131336</v>
      </c>
      <c r="Q229" s="124">
        <v>41866</v>
      </c>
      <c r="R229" s="125">
        <v>159.950998587893</v>
      </c>
      <c r="S229" s="115">
        <f t="shared" si="18"/>
        <v>2.1214576996740009E-2</v>
      </c>
      <c r="T229" s="116">
        <f t="shared" si="19"/>
        <v>2.501138939635128E-2</v>
      </c>
      <c r="U229" s="116">
        <f t="shared" si="20"/>
        <v>5.8281920114186203E-2</v>
      </c>
    </row>
    <row r="230" spans="12:21" x14ac:dyDescent="0.25">
      <c r="L230" s="126">
        <v>41912</v>
      </c>
      <c r="M230" s="108">
        <v>152.99511242833799</v>
      </c>
      <c r="N230" s="109">
        <f t="shared" si="21"/>
        <v>7.9655487958036897E-3</v>
      </c>
      <c r="O230" s="109">
        <f t="shared" si="22"/>
        <v>3.526000346924496E-2</v>
      </c>
      <c r="P230" s="109">
        <f t="shared" si="17"/>
        <v>0.11780353241493713</v>
      </c>
      <c r="Q230" s="124">
        <v>41897</v>
      </c>
      <c r="R230" s="125">
        <v>162.516909785161</v>
      </c>
      <c r="S230" s="115">
        <f t="shared" si="18"/>
        <v>1.6041857943500437E-2</v>
      </c>
      <c r="T230" s="116">
        <f t="shared" si="19"/>
        <v>3.9540663580245994E-2</v>
      </c>
      <c r="U230" s="116">
        <f t="shared" si="20"/>
        <v>5.9085180664081749E-2</v>
      </c>
    </row>
    <row r="231" spans="12:21" x14ac:dyDescent="0.25">
      <c r="L231" s="126">
        <v>41943</v>
      </c>
      <c r="M231" s="108">
        <v>153.60828561002899</v>
      </c>
      <c r="N231" s="109">
        <f t="shared" si="21"/>
        <v>4.0077958828796945E-3</v>
      </c>
      <c r="O231" s="109">
        <f t="shared" si="22"/>
        <v>2.1916390127926233E-2</v>
      </c>
      <c r="P231" s="109">
        <f t="shared" si="17"/>
        <v>0.1174665788706255</v>
      </c>
      <c r="Q231" s="124">
        <v>41927</v>
      </c>
      <c r="R231" s="125">
        <v>165.39876991529701</v>
      </c>
      <c r="S231" s="115">
        <f t="shared" si="18"/>
        <v>1.7732678611386721E-2</v>
      </c>
      <c r="T231" s="116">
        <f t="shared" si="19"/>
        <v>5.5996125976147004E-2</v>
      </c>
      <c r="U231" s="116">
        <f t="shared" si="20"/>
        <v>7.1732775032591345E-2</v>
      </c>
    </row>
    <row r="232" spans="12:21" x14ac:dyDescent="0.25">
      <c r="L232" s="126">
        <v>41973</v>
      </c>
      <c r="M232" s="108">
        <v>154.75158093379201</v>
      </c>
      <c r="N232" s="109">
        <f t="shared" si="21"/>
        <v>7.4429274385989785E-3</v>
      </c>
      <c r="O232" s="109">
        <f t="shared" si="22"/>
        <v>1.9537550756792976E-2</v>
      </c>
      <c r="P232" s="109">
        <f t="shared" si="17"/>
        <v>0.11869640372579449</v>
      </c>
      <c r="Q232" s="124">
        <v>41958</v>
      </c>
      <c r="R232" s="125">
        <v>166.509677290203</v>
      </c>
      <c r="S232" s="115">
        <f t="shared" si="18"/>
        <v>6.716539521272713E-3</v>
      </c>
      <c r="T232" s="116">
        <f t="shared" si="19"/>
        <v>4.1004299818147238E-2</v>
      </c>
      <c r="U232" s="116">
        <f t="shared" si="20"/>
        <v>7.0010924187170476E-2</v>
      </c>
    </row>
    <row r="233" spans="12:21" x14ac:dyDescent="0.25">
      <c r="L233" s="126">
        <v>42004</v>
      </c>
      <c r="M233" s="108">
        <v>155.71314120182799</v>
      </c>
      <c r="N233" s="109">
        <f t="shared" si="21"/>
        <v>6.2135731488737189E-3</v>
      </c>
      <c r="O233" s="109">
        <f t="shared" si="22"/>
        <v>1.7765461460496734E-2</v>
      </c>
      <c r="P233" s="109">
        <f t="shared" si="17"/>
        <v>0.11476094790001024</v>
      </c>
      <c r="Q233" s="124">
        <v>41988</v>
      </c>
      <c r="R233" s="125">
        <v>169.56045478172101</v>
      </c>
      <c r="S233" s="115">
        <f t="shared" si="18"/>
        <v>1.8321923032743159E-2</v>
      </c>
      <c r="T233" s="116">
        <f t="shared" si="19"/>
        <v>4.3340382276965572E-2</v>
      </c>
      <c r="U233" s="116">
        <f t="shared" si="20"/>
        <v>9.6521488466514427E-2</v>
      </c>
    </row>
    <row r="234" spans="12:21" x14ac:dyDescent="0.25">
      <c r="L234" s="126">
        <v>42035</v>
      </c>
      <c r="M234" s="108">
        <v>157.32195118211999</v>
      </c>
      <c r="N234" s="109">
        <f t="shared" si="21"/>
        <v>1.0331883153052113E-2</v>
      </c>
      <c r="O234" s="109">
        <f t="shared" si="22"/>
        <v>2.4176206103354581E-2</v>
      </c>
      <c r="P234" s="109">
        <f t="shared" si="17"/>
        <v>0.10927650801531374</v>
      </c>
      <c r="Q234" s="124">
        <v>42019</v>
      </c>
      <c r="R234" s="125">
        <v>172.32999878134601</v>
      </c>
      <c r="S234" s="115">
        <f t="shared" si="18"/>
        <v>1.6333666969638116E-2</v>
      </c>
      <c r="T234" s="116">
        <f t="shared" si="19"/>
        <v>4.1906169372351254E-2</v>
      </c>
      <c r="U234" s="116">
        <f t="shared" si="20"/>
        <v>0.1134398647460968</v>
      </c>
    </row>
    <row r="235" spans="12:21" x14ac:dyDescent="0.25">
      <c r="L235" s="126">
        <v>42063</v>
      </c>
      <c r="M235" s="108">
        <v>157.814494813962</v>
      </c>
      <c r="N235" s="109">
        <f t="shared" si="21"/>
        <v>3.1308004263932432E-3</v>
      </c>
      <c r="O235" s="109">
        <f t="shared" si="22"/>
        <v>1.9792456152550653E-2</v>
      </c>
      <c r="P235" s="109">
        <f t="shared" ref="P235:P298" si="23">M235/M223-1</f>
        <v>0.10544443266973635</v>
      </c>
      <c r="Q235" s="124">
        <v>42050</v>
      </c>
      <c r="R235" s="125">
        <v>174.9094439042</v>
      </c>
      <c r="S235" s="115">
        <f t="shared" si="18"/>
        <v>1.496805629370912E-2</v>
      </c>
      <c r="T235" s="116">
        <f t="shared" si="19"/>
        <v>5.0446116710426203E-2</v>
      </c>
      <c r="U235" s="116">
        <f t="shared" si="20"/>
        <v>0.13218249914673685</v>
      </c>
    </row>
    <row r="236" spans="12:21" x14ac:dyDescent="0.25">
      <c r="L236" s="126">
        <v>42094</v>
      </c>
      <c r="M236" s="108">
        <v>158.54797503984099</v>
      </c>
      <c r="N236" s="109">
        <f t="shared" si="21"/>
        <v>4.6477367414421433E-3</v>
      </c>
      <c r="O236" s="109">
        <f t="shared" si="22"/>
        <v>1.8205488734817976E-2</v>
      </c>
      <c r="P236" s="109">
        <f t="shared" si="23"/>
        <v>0.1071922886938812</v>
      </c>
      <c r="Q236" s="124">
        <v>42078</v>
      </c>
      <c r="R236" s="125">
        <v>174.53532745406301</v>
      </c>
      <c r="S236" s="115">
        <f t="shared" si="18"/>
        <v>-2.13891509678521E-3</v>
      </c>
      <c r="T236" s="116">
        <f t="shared" si="19"/>
        <v>2.9339816755895587E-2</v>
      </c>
      <c r="U236" s="116">
        <f t="shared" si="20"/>
        <v>0.12273904994006135</v>
      </c>
    </row>
    <row r="237" spans="12:21" x14ac:dyDescent="0.25">
      <c r="L237" s="126">
        <v>42124</v>
      </c>
      <c r="M237" s="108">
        <v>159.120089053154</v>
      </c>
      <c r="N237" s="109">
        <f t="shared" si="21"/>
        <v>3.6084599199028844E-3</v>
      </c>
      <c r="O237" s="109">
        <f t="shared" si="22"/>
        <v>1.1429669270707432E-2</v>
      </c>
      <c r="P237" s="109">
        <f t="shared" si="23"/>
        <v>0.1094780340861683</v>
      </c>
      <c r="Q237" s="124">
        <v>42109</v>
      </c>
      <c r="R237" s="125">
        <v>175.618103568658</v>
      </c>
      <c r="S237" s="115">
        <f t="shared" si="18"/>
        <v>6.2037647643566896E-3</v>
      </c>
      <c r="T237" s="116">
        <f t="shared" si="19"/>
        <v>1.9080280917798786E-2</v>
      </c>
      <c r="U237" s="116">
        <f t="shared" si="20"/>
        <v>0.12597065609869151</v>
      </c>
    </row>
    <row r="238" spans="12:21" x14ac:dyDescent="0.25">
      <c r="L238" s="126">
        <v>42155</v>
      </c>
      <c r="M238" s="108">
        <v>161.34388152087001</v>
      </c>
      <c r="N238" s="109">
        <f t="shared" si="21"/>
        <v>1.3975560728684222E-2</v>
      </c>
      <c r="O238" s="109">
        <f t="shared" si="22"/>
        <v>2.2364147926136946E-2</v>
      </c>
      <c r="P238" s="109">
        <f t="shared" si="23"/>
        <v>0.10907428350771431</v>
      </c>
      <c r="Q238" s="124">
        <v>42139</v>
      </c>
      <c r="R238" s="125">
        <v>176.76331147582201</v>
      </c>
      <c r="S238" s="115">
        <f t="shared" si="18"/>
        <v>6.521012833487827E-3</v>
      </c>
      <c r="T238" s="116">
        <f t="shared" si="19"/>
        <v>1.0599013582350603E-2</v>
      </c>
      <c r="U238" s="116">
        <f t="shared" si="20"/>
        <v>0.13274946133313192</v>
      </c>
    </row>
    <row r="239" spans="12:21" x14ac:dyDescent="0.25">
      <c r="L239" s="126">
        <v>42185</v>
      </c>
      <c r="M239" s="108">
        <v>163.67748091261601</v>
      </c>
      <c r="N239" s="109">
        <f t="shared" si="21"/>
        <v>1.4463513396038685E-2</v>
      </c>
      <c r="O239" s="109">
        <f t="shared" si="22"/>
        <v>3.2353020412187794E-2</v>
      </c>
      <c r="P239" s="109">
        <f t="shared" si="23"/>
        <v>0.10754354677049527</v>
      </c>
      <c r="Q239" s="124">
        <v>42170</v>
      </c>
      <c r="R239" s="125">
        <v>178.839077298121</v>
      </c>
      <c r="S239" s="115">
        <f t="shared" si="18"/>
        <v>1.1743193793825935E-2</v>
      </c>
      <c r="T239" s="116">
        <f t="shared" si="19"/>
        <v>2.4658330819534058E-2</v>
      </c>
      <c r="U239" s="116">
        <f t="shared" si="20"/>
        <v>0.14394553363297224</v>
      </c>
    </row>
    <row r="240" spans="12:21" x14ac:dyDescent="0.25">
      <c r="L240" s="126">
        <v>42216</v>
      </c>
      <c r="M240" s="108">
        <v>166.14634651964701</v>
      </c>
      <c r="N240" s="109">
        <f t="shared" si="21"/>
        <v>1.5083721922315441E-2</v>
      </c>
      <c r="O240" s="109">
        <f t="shared" si="22"/>
        <v>4.4156947801518021E-2</v>
      </c>
      <c r="P240" s="109">
        <f t="shared" si="23"/>
        <v>0.10532888244939764</v>
      </c>
      <c r="Q240" s="124">
        <v>42200</v>
      </c>
      <c r="R240" s="125">
        <v>178.86752184159599</v>
      </c>
      <c r="S240" s="115">
        <f t="shared" si="18"/>
        <v>1.5905105251445839E-4</v>
      </c>
      <c r="T240" s="116">
        <f t="shared" si="19"/>
        <v>1.8502752318286131E-2</v>
      </c>
      <c r="U240" s="116">
        <f t="shared" si="20"/>
        <v>0.1419879980026999</v>
      </c>
    </row>
    <row r="241" spans="12:21" x14ac:dyDescent="0.25">
      <c r="L241" s="126">
        <v>42247</v>
      </c>
      <c r="M241" s="108">
        <v>167.480603826014</v>
      </c>
      <c r="N241" s="109">
        <f t="shared" si="21"/>
        <v>8.0306147821866958E-3</v>
      </c>
      <c r="O241" s="109">
        <f t="shared" si="22"/>
        <v>3.8035048167291086E-2</v>
      </c>
      <c r="P241" s="109">
        <f t="shared" si="23"/>
        <v>0.1033991613765608</v>
      </c>
      <c r="Q241" s="124">
        <v>42231</v>
      </c>
      <c r="R241" s="125">
        <v>178.63504325551401</v>
      </c>
      <c r="S241" s="115">
        <f t="shared" si="18"/>
        <v>-1.2997249790706045E-3</v>
      </c>
      <c r="T241" s="116">
        <f t="shared" si="19"/>
        <v>1.0588915562084855E-2</v>
      </c>
      <c r="U241" s="116">
        <f t="shared" si="20"/>
        <v>0.11681105358872856</v>
      </c>
    </row>
    <row r="242" spans="12:21" x14ac:dyDescent="0.25">
      <c r="L242" s="126">
        <v>42277</v>
      </c>
      <c r="M242" s="108">
        <v>167.420504815458</v>
      </c>
      <c r="N242" s="109">
        <f t="shared" si="21"/>
        <v>-3.5884161618160437E-4</v>
      </c>
      <c r="O242" s="109">
        <f t="shared" si="22"/>
        <v>2.2868288795575564E-2</v>
      </c>
      <c r="P242" s="109">
        <f t="shared" si="23"/>
        <v>9.4286622351264837E-2</v>
      </c>
      <c r="Q242" s="124">
        <v>42262</v>
      </c>
      <c r="R242" s="125">
        <v>179.22191696322901</v>
      </c>
      <c r="S242" s="115">
        <f t="shared" si="18"/>
        <v>3.2853223926256891E-3</v>
      </c>
      <c r="T242" s="116">
        <f t="shared" si="19"/>
        <v>2.1406935826995266E-3</v>
      </c>
      <c r="U242" s="116">
        <f t="shared" si="20"/>
        <v>0.10278934789094363</v>
      </c>
    </row>
    <row r="243" spans="12:21" x14ac:dyDescent="0.25">
      <c r="L243" s="126">
        <v>42308</v>
      </c>
      <c r="M243" s="108">
        <v>165.94751024888399</v>
      </c>
      <c r="N243" s="109">
        <f t="shared" si="21"/>
        <v>-8.7981730087222099E-3</v>
      </c>
      <c r="O243" s="109">
        <f t="shared" si="22"/>
        <v>-1.1967537952423113E-3</v>
      </c>
      <c r="P243" s="109">
        <f t="shared" si="23"/>
        <v>8.0329160564821755E-2</v>
      </c>
      <c r="Q243" s="124">
        <v>42292</v>
      </c>
      <c r="R243" s="125">
        <v>178.82162807509599</v>
      </c>
      <c r="S243" s="115">
        <f t="shared" si="18"/>
        <v>-2.2334817912652571E-3</v>
      </c>
      <c r="T243" s="116">
        <f t="shared" si="19"/>
        <v>-2.5657965195402532E-4</v>
      </c>
      <c r="U243" s="116">
        <f t="shared" si="20"/>
        <v>8.1154522289815123E-2</v>
      </c>
    </row>
    <row r="244" spans="12:21" x14ac:dyDescent="0.25">
      <c r="L244" s="126">
        <v>42338</v>
      </c>
      <c r="M244" s="108">
        <v>165.81303216620199</v>
      </c>
      <c r="N244" s="109">
        <f t="shared" si="21"/>
        <v>-8.1036517197696778E-4</v>
      </c>
      <c r="O244" s="109">
        <f t="shared" si="22"/>
        <v>-9.9568046789726417E-3</v>
      </c>
      <c r="P244" s="109">
        <f t="shared" si="23"/>
        <v>7.1478760770414596E-2</v>
      </c>
      <c r="Q244" s="124">
        <v>42323</v>
      </c>
      <c r="R244" s="125">
        <v>179.54762262595099</v>
      </c>
      <c r="S244" s="115">
        <f t="shared" si="18"/>
        <v>4.0598811154437531E-3</v>
      </c>
      <c r="T244" s="116">
        <f t="shared" si="19"/>
        <v>5.1086245666347452E-3</v>
      </c>
      <c r="U244" s="116">
        <f t="shared" si="20"/>
        <v>7.8301426967663179E-2</v>
      </c>
    </row>
    <row r="245" spans="12:21" x14ac:dyDescent="0.25">
      <c r="L245" s="126">
        <v>42369</v>
      </c>
      <c r="M245" s="108">
        <v>167.28934514129801</v>
      </c>
      <c r="N245" s="109">
        <f t="shared" si="21"/>
        <v>8.9034797555371803E-3</v>
      </c>
      <c r="O245" s="109">
        <f t="shared" si="22"/>
        <v>-7.8341463791764543E-4</v>
      </c>
      <c r="P245" s="109">
        <f t="shared" si="23"/>
        <v>7.4343140534718799E-2</v>
      </c>
      <c r="Q245" s="124">
        <v>42353</v>
      </c>
      <c r="R245" s="125">
        <v>179.809137091802</v>
      </c>
      <c r="S245" s="115">
        <f t="shared" si="18"/>
        <v>1.4565186774755379E-3</v>
      </c>
      <c r="T245" s="116">
        <f t="shared" si="19"/>
        <v>3.2764973086047977E-3</v>
      </c>
      <c r="U245" s="116">
        <f t="shared" si="20"/>
        <v>6.0442644620612551E-2</v>
      </c>
    </row>
    <row r="246" spans="12:21" x14ac:dyDescent="0.25">
      <c r="L246" s="126">
        <v>42400</v>
      </c>
      <c r="M246" s="108">
        <v>170.80971259809499</v>
      </c>
      <c r="N246" s="109">
        <f t="shared" si="21"/>
        <v>2.1043584418502848E-2</v>
      </c>
      <c r="O246" s="109">
        <f t="shared" si="22"/>
        <v>2.9299640241174929E-2</v>
      </c>
      <c r="P246" s="109">
        <f t="shared" si="23"/>
        <v>8.5733499455274531E-2</v>
      </c>
      <c r="Q246" s="124">
        <v>42384</v>
      </c>
      <c r="R246" s="125">
        <v>181.997892536363</v>
      </c>
      <c r="S246" s="115">
        <f t="shared" si="18"/>
        <v>1.2172659743334036E-2</v>
      </c>
      <c r="T246" s="116">
        <f t="shared" si="19"/>
        <v>1.7762194067113324E-2</v>
      </c>
      <c r="U246" s="116">
        <f t="shared" si="20"/>
        <v>5.6101049285584459E-2</v>
      </c>
    </row>
    <row r="247" spans="12:21" x14ac:dyDescent="0.25">
      <c r="L247" s="126">
        <v>42429</v>
      </c>
      <c r="M247" s="108">
        <v>172.36572719513899</v>
      </c>
      <c r="N247" s="109">
        <f t="shared" si="21"/>
        <v>9.1096376978585525E-3</v>
      </c>
      <c r="O247" s="109">
        <f t="shared" si="22"/>
        <v>3.9518576696486285E-2</v>
      </c>
      <c r="P247" s="109">
        <f t="shared" si="23"/>
        <v>9.2204663445715651E-2</v>
      </c>
      <c r="Q247" s="124">
        <v>42415</v>
      </c>
      <c r="R247" s="125">
        <v>181.96585491165001</v>
      </c>
      <c r="S247" s="115">
        <f t="shared" si="18"/>
        <v>-1.7603294338464082E-4</v>
      </c>
      <c r="T247" s="116">
        <f t="shared" si="19"/>
        <v>1.3468472878289672E-2</v>
      </c>
      <c r="U247" s="116">
        <f t="shared" si="20"/>
        <v>4.0343224756433926E-2</v>
      </c>
    </row>
    <row r="248" spans="12:21" x14ac:dyDescent="0.25">
      <c r="L248" s="126">
        <v>42460</v>
      </c>
      <c r="M248" s="108">
        <v>172.40790609861401</v>
      </c>
      <c r="N248" s="109">
        <f t="shared" si="21"/>
        <v>2.4470585980984616E-4</v>
      </c>
      <c r="O248" s="109">
        <f t="shared" si="22"/>
        <v>3.0597052986205853E-2</v>
      </c>
      <c r="P248" s="109">
        <f t="shared" si="23"/>
        <v>8.741790019891571E-2</v>
      </c>
      <c r="Q248" s="124">
        <v>42444</v>
      </c>
      <c r="R248" s="125">
        <v>182.16073359440799</v>
      </c>
      <c r="S248" s="115">
        <f t="shared" si="18"/>
        <v>1.0709629169307622E-3</v>
      </c>
      <c r="T248" s="116">
        <f t="shared" si="19"/>
        <v>1.3078292575339878E-2</v>
      </c>
      <c r="U248" s="116">
        <f t="shared" si="20"/>
        <v>4.3689757549811636E-2</v>
      </c>
    </row>
    <row r="249" spans="12:21" x14ac:dyDescent="0.25">
      <c r="L249" s="126">
        <v>42490</v>
      </c>
      <c r="M249" s="108">
        <v>170.99116980980901</v>
      </c>
      <c r="N249" s="109">
        <f t="shared" si="21"/>
        <v>-8.2173510534642169E-3</v>
      </c>
      <c r="O249" s="109">
        <f t="shared" si="22"/>
        <v>1.0623354430727705E-3</v>
      </c>
      <c r="P249" s="109">
        <f t="shared" si="23"/>
        <v>7.4604538165444767E-2</v>
      </c>
      <c r="Q249" s="124">
        <v>42475</v>
      </c>
      <c r="R249" s="125">
        <v>181.52363394690701</v>
      </c>
      <c r="S249" s="115">
        <f t="shared" si="18"/>
        <v>-3.4974587274089197E-3</v>
      </c>
      <c r="T249" s="116">
        <f t="shared" si="19"/>
        <v>-2.6058465999062586E-3</v>
      </c>
      <c r="U249" s="116">
        <f t="shared" si="20"/>
        <v>3.3627116215500186E-2</v>
      </c>
    </row>
    <row r="250" spans="12:21" x14ac:dyDescent="0.25">
      <c r="L250" s="126">
        <v>42521</v>
      </c>
      <c r="M250" s="108">
        <v>172.35838567123301</v>
      </c>
      <c r="N250" s="109">
        <f t="shared" si="21"/>
        <v>7.9958272871325509E-3</v>
      </c>
      <c r="O250" s="109">
        <f t="shared" si="22"/>
        <v>-4.2592712747757666E-5</v>
      </c>
      <c r="P250" s="109">
        <f t="shared" si="23"/>
        <v>6.8267256536395315E-2</v>
      </c>
      <c r="Q250" s="124">
        <v>42505</v>
      </c>
      <c r="R250" s="125">
        <v>183.421117929747</v>
      </c>
      <c r="S250" s="115">
        <f t="shared" si="18"/>
        <v>1.0453096060180078E-2</v>
      </c>
      <c r="T250" s="116">
        <f t="shared" si="19"/>
        <v>7.9974510536802157E-3</v>
      </c>
      <c r="U250" s="116">
        <f t="shared" si="20"/>
        <v>3.7665092367516806E-2</v>
      </c>
    </row>
    <row r="251" spans="12:21" x14ac:dyDescent="0.25">
      <c r="L251" s="126">
        <v>42551</v>
      </c>
      <c r="M251" s="108">
        <v>174.91391719816801</v>
      </c>
      <c r="N251" s="109">
        <f t="shared" si="21"/>
        <v>1.482684765805109E-2</v>
      </c>
      <c r="O251" s="109">
        <f t="shared" si="22"/>
        <v>1.4535360681897203E-2</v>
      </c>
      <c r="P251" s="109">
        <f t="shared" si="23"/>
        <v>6.8649860829364195E-2</v>
      </c>
      <c r="Q251" s="124">
        <v>42536</v>
      </c>
      <c r="R251" s="125">
        <v>185.34493354185099</v>
      </c>
      <c r="S251" s="115">
        <f t="shared" si="18"/>
        <v>1.0488517537227349E-2</v>
      </c>
      <c r="T251" s="116">
        <f t="shared" si="19"/>
        <v>1.7480166469535652E-2</v>
      </c>
      <c r="U251" s="116">
        <f t="shared" si="20"/>
        <v>3.6378270018050163E-2</v>
      </c>
    </row>
    <row r="252" spans="12:21" x14ac:dyDescent="0.25">
      <c r="L252" s="126">
        <v>42582</v>
      </c>
      <c r="M252" s="108">
        <v>179.396459740403</v>
      </c>
      <c r="N252" s="109">
        <f t="shared" si="21"/>
        <v>2.5627134844601995E-2</v>
      </c>
      <c r="O252" s="109">
        <f t="shared" si="22"/>
        <v>4.9156280642696837E-2</v>
      </c>
      <c r="P252" s="109">
        <f t="shared" si="23"/>
        <v>7.9749651426666457E-2</v>
      </c>
      <c r="Q252" s="124">
        <v>42566</v>
      </c>
      <c r="R252" s="125">
        <v>188.274431277942</v>
      </c>
      <c r="S252" s="115">
        <f t="shared" si="18"/>
        <v>1.5805653168445177E-2</v>
      </c>
      <c r="T252" s="116">
        <f t="shared" si="19"/>
        <v>3.7189633020510593E-2</v>
      </c>
      <c r="U252" s="116">
        <f t="shared" si="20"/>
        <v>5.2591489720960727E-2</v>
      </c>
    </row>
    <row r="253" spans="12:21" x14ac:dyDescent="0.25">
      <c r="L253" s="126">
        <v>42613</v>
      </c>
      <c r="M253" s="108">
        <v>182.01621910816601</v>
      </c>
      <c r="N253" s="109">
        <f t="shared" si="21"/>
        <v>1.460318320413867E-2</v>
      </c>
      <c r="O253" s="109">
        <f t="shared" si="22"/>
        <v>5.6033441014903485E-2</v>
      </c>
      <c r="P253" s="109">
        <f t="shared" si="23"/>
        <v>8.678984282414115E-2</v>
      </c>
      <c r="Q253" s="124">
        <v>42597</v>
      </c>
      <c r="R253" s="125">
        <v>189.82582776814701</v>
      </c>
      <c r="S253" s="115">
        <f t="shared" si="18"/>
        <v>8.2400806082625344E-3</v>
      </c>
      <c r="T253" s="116">
        <f t="shared" si="19"/>
        <v>3.4918061293537139E-2</v>
      </c>
      <c r="U253" s="116">
        <f t="shared" si="20"/>
        <v>6.2646076092841785E-2</v>
      </c>
    </row>
    <row r="254" spans="12:21" x14ac:dyDescent="0.25">
      <c r="L254" s="126">
        <v>42643</v>
      </c>
      <c r="M254" s="108">
        <v>183.43067673662199</v>
      </c>
      <c r="N254" s="109">
        <f t="shared" si="21"/>
        <v>7.7710526863290497E-3</v>
      </c>
      <c r="O254" s="109">
        <f t="shared" si="22"/>
        <v>4.8691148622581837E-2</v>
      </c>
      <c r="P254" s="109">
        <f t="shared" si="23"/>
        <v>9.562850105374765E-2</v>
      </c>
      <c r="Q254" s="124">
        <v>42628</v>
      </c>
      <c r="R254" s="125">
        <v>190.68868893417999</v>
      </c>
      <c r="S254" s="115">
        <f t="shared" si="18"/>
        <v>4.5455414375270564E-3</v>
      </c>
      <c r="T254" s="116">
        <f t="shared" si="19"/>
        <v>2.8831407960349553E-2</v>
      </c>
      <c r="U254" s="116">
        <f t="shared" si="20"/>
        <v>6.3980857727928608E-2</v>
      </c>
    </row>
    <row r="255" spans="12:21" x14ac:dyDescent="0.25">
      <c r="L255" s="126">
        <v>42674</v>
      </c>
      <c r="M255" s="108">
        <v>182.191004416</v>
      </c>
      <c r="N255" s="109">
        <f t="shared" si="21"/>
        <v>-6.758260628357049E-3</v>
      </c>
      <c r="O255" s="109">
        <f t="shared" si="22"/>
        <v>1.5577479509020664E-2</v>
      </c>
      <c r="P255" s="109">
        <f t="shared" si="23"/>
        <v>9.7883325533202781E-2</v>
      </c>
      <c r="Q255" s="124">
        <v>42658</v>
      </c>
      <c r="R255" s="125">
        <v>191.47780148244601</v>
      </c>
      <c r="S255" s="115">
        <f t="shared" si="18"/>
        <v>4.1382242055185703E-3</v>
      </c>
      <c r="T255" s="116">
        <f t="shared" si="19"/>
        <v>1.7014366649579671E-2</v>
      </c>
      <c r="U255" s="116">
        <f t="shared" si="20"/>
        <v>7.077540644040603E-2</v>
      </c>
    </row>
    <row r="256" spans="12:21" x14ac:dyDescent="0.25">
      <c r="L256" s="126">
        <v>42704</v>
      </c>
      <c r="M256" s="108">
        <v>181.70658942423</v>
      </c>
      <c r="N256" s="109">
        <f t="shared" si="21"/>
        <v>-2.658830458302508E-3</v>
      </c>
      <c r="O256" s="109">
        <f t="shared" si="22"/>
        <v>-1.7011104035294933E-3</v>
      </c>
      <c r="P256" s="109">
        <f t="shared" si="23"/>
        <v>9.5852280429304049E-2</v>
      </c>
      <c r="Q256" s="124">
        <v>42689</v>
      </c>
      <c r="R256" s="125">
        <v>191.500686560746</v>
      </c>
      <c r="S256" s="115">
        <f t="shared" si="18"/>
        <v>1.1951817977240431E-4</v>
      </c>
      <c r="T256" s="116">
        <f t="shared" si="19"/>
        <v>8.8231344084781504E-3</v>
      </c>
      <c r="U256" s="116">
        <f t="shared" si="20"/>
        <v>6.6573223081302757E-2</v>
      </c>
    </row>
    <row r="257" spans="12:21" x14ac:dyDescent="0.25">
      <c r="L257" s="126">
        <v>42735</v>
      </c>
      <c r="M257" s="108">
        <v>182.733256054783</v>
      </c>
      <c r="N257" s="109">
        <f t="shared" si="21"/>
        <v>5.6501342841015489E-3</v>
      </c>
      <c r="O257" s="109">
        <f t="shared" si="22"/>
        <v>-3.802094034905501E-3</v>
      </c>
      <c r="P257" s="109">
        <f t="shared" si="23"/>
        <v>9.2318556812094332E-2</v>
      </c>
      <c r="Q257" s="124">
        <v>42719</v>
      </c>
      <c r="R257" s="125">
        <v>191.039486920993</v>
      </c>
      <c r="S257" s="115">
        <f t="shared" si="18"/>
        <v>-2.408344575865029E-3</v>
      </c>
      <c r="T257" s="116">
        <f t="shared" si="19"/>
        <v>1.83963710052093E-3</v>
      </c>
      <c r="U257" s="116">
        <f t="shared" si="20"/>
        <v>6.2457058694727507E-2</v>
      </c>
    </row>
    <row r="258" spans="12:21" x14ac:dyDescent="0.25">
      <c r="L258" s="126">
        <v>42766</v>
      </c>
      <c r="M258" s="108">
        <v>186.396000999969</v>
      </c>
      <c r="N258" s="109">
        <f t="shared" si="21"/>
        <v>2.0044216494932598E-2</v>
      </c>
      <c r="O258" s="109">
        <f t="shared" si="22"/>
        <v>2.3080154793853946E-2</v>
      </c>
      <c r="P258" s="109">
        <f t="shared" si="23"/>
        <v>9.1249427007395134E-2</v>
      </c>
      <c r="Q258" s="124">
        <v>42750</v>
      </c>
      <c r="R258" s="125">
        <v>188.695978359104</v>
      </c>
      <c r="S258" s="115">
        <f t="shared" si="18"/>
        <v>-1.2267142252419205E-2</v>
      </c>
      <c r="T258" s="116">
        <f t="shared" si="19"/>
        <v>-1.4528175599493931E-2</v>
      </c>
      <c r="U258" s="116">
        <f t="shared" si="20"/>
        <v>3.6803095516079853E-2</v>
      </c>
    </row>
    <row r="259" spans="12:21" x14ac:dyDescent="0.25">
      <c r="L259" s="126">
        <v>42794</v>
      </c>
      <c r="M259" s="108">
        <v>191.027227128194</v>
      </c>
      <c r="N259" s="109">
        <f t="shared" si="21"/>
        <v>2.4846166781366641E-2</v>
      </c>
      <c r="O259" s="109">
        <f t="shared" si="22"/>
        <v>5.1294990090882786E-2</v>
      </c>
      <c r="P259" s="109">
        <f t="shared" si="23"/>
        <v>0.10826688249879246</v>
      </c>
      <c r="Q259" s="124">
        <v>42781</v>
      </c>
      <c r="R259" s="125">
        <v>187.264896963333</v>
      </c>
      <c r="S259" s="115">
        <f t="shared" si="18"/>
        <v>-7.5840588030314793E-3</v>
      </c>
      <c r="T259" s="116">
        <f t="shared" si="19"/>
        <v>-2.2118926430424901E-2</v>
      </c>
      <c r="U259" s="116">
        <f t="shared" si="20"/>
        <v>2.9121079085171475E-2</v>
      </c>
    </row>
    <row r="260" spans="12:21" x14ac:dyDescent="0.25">
      <c r="L260" s="126">
        <v>42825</v>
      </c>
      <c r="M260" s="108">
        <v>193.96099041745799</v>
      </c>
      <c r="N260" s="109">
        <f t="shared" si="21"/>
        <v>1.5357827956614889E-2</v>
      </c>
      <c r="O260" s="109">
        <f t="shared" si="22"/>
        <v>6.1443300497578512E-2</v>
      </c>
      <c r="P260" s="109">
        <f t="shared" si="23"/>
        <v>0.12501215754291484</v>
      </c>
      <c r="Q260" s="124">
        <v>42809</v>
      </c>
      <c r="R260" s="125">
        <v>188.21286036442501</v>
      </c>
      <c r="S260" s="115">
        <f t="shared" si="18"/>
        <v>5.0621521516529544E-3</v>
      </c>
      <c r="T260" s="116">
        <f t="shared" si="19"/>
        <v>-1.4796033019796484E-2</v>
      </c>
      <c r="U260" s="116">
        <f t="shared" si="20"/>
        <v>3.3224101871989875E-2</v>
      </c>
    </row>
    <row r="261" spans="12:21" x14ac:dyDescent="0.25">
      <c r="L261" s="126">
        <v>42855</v>
      </c>
      <c r="M261" s="108">
        <v>195.71052180000299</v>
      </c>
      <c r="N261" s="109">
        <f t="shared" si="21"/>
        <v>9.0200167506853113E-3</v>
      </c>
      <c r="O261" s="109">
        <f t="shared" si="22"/>
        <v>4.9971677235905565E-2</v>
      </c>
      <c r="P261" s="109">
        <f t="shared" si="23"/>
        <v>0.14456507910723682</v>
      </c>
      <c r="Q261" s="124">
        <v>42840</v>
      </c>
      <c r="R261" s="125">
        <v>192.27931613629301</v>
      </c>
      <c r="S261" s="115">
        <f t="shared" si="18"/>
        <v>2.1605621231165495E-2</v>
      </c>
      <c r="T261" s="116">
        <f t="shared" si="19"/>
        <v>1.8990006084653288E-2</v>
      </c>
      <c r="U261" s="116">
        <f t="shared" si="20"/>
        <v>5.9252241460370225E-2</v>
      </c>
    </row>
    <row r="262" spans="12:21" x14ac:dyDescent="0.25">
      <c r="L262" s="126">
        <v>42886</v>
      </c>
      <c r="M262" s="108">
        <v>197.986376471396</v>
      </c>
      <c r="N262" s="109">
        <f t="shared" si="21"/>
        <v>1.1628678164369299E-2</v>
      </c>
      <c r="O262" s="109">
        <f t="shared" si="22"/>
        <v>3.6430143743498178E-2</v>
      </c>
      <c r="P262" s="109">
        <f t="shared" si="23"/>
        <v>0.14869013016313226</v>
      </c>
      <c r="Q262" s="124">
        <v>42870</v>
      </c>
      <c r="R262" s="125">
        <v>196.49588640865301</v>
      </c>
      <c r="S262" s="115">
        <f t="shared" si="18"/>
        <v>2.1929401233002022E-2</v>
      </c>
      <c r="T262" s="116">
        <f t="shared" si="19"/>
        <v>4.9293752299596649E-2</v>
      </c>
      <c r="U262" s="116">
        <f t="shared" si="20"/>
        <v>7.1282786990284563E-2</v>
      </c>
    </row>
    <row r="263" spans="12:21" x14ac:dyDescent="0.25">
      <c r="L263" s="126">
        <v>42916</v>
      </c>
      <c r="M263" s="108">
        <v>202.31145032022599</v>
      </c>
      <c r="N263" s="109">
        <f t="shared" si="21"/>
        <v>2.1845310399197349E-2</v>
      </c>
      <c r="O263" s="109">
        <f t="shared" si="22"/>
        <v>4.3052264709493748E-2</v>
      </c>
      <c r="P263" s="109">
        <f t="shared" si="23"/>
        <v>0.15663438084814052</v>
      </c>
      <c r="Q263" s="124">
        <v>42901</v>
      </c>
      <c r="R263" s="125">
        <v>199.19490718533601</v>
      </c>
      <c r="S263" s="115">
        <f t="shared" si="18"/>
        <v>1.373576223916384E-2</v>
      </c>
      <c r="T263" s="116">
        <f t="shared" si="19"/>
        <v>5.834907773914666E-2</v>
      </c>
      <c r="U263" s="116">
        <f t="shared" si="20"/>
        <v>7.4725396474663697E-2</v>
      </c>
    </row>
    <row r="264" spans="12:21" x14ac:dyDescent="0.25">
      <c r="L264" s="126">
        <v>42947</v>
      </c>
      <c r="M264" s="108">
        <v>204.83194914934501</v>
      </c>
      <c r="N264" s="109">
        <f t="shared" si="21"/>
        <v>1.2458508033675209E-2</v>
      </c>
      <c r="O264" s="109">
        <f t="shared" si="22"/>
        <v>4.6606729497472799E-2</v>
      </c>
      <c r="P264" s="109">
        <f t="shared" si="23"/>
        <v>0.14178367536209247</v>
      </c>
      <c r="Q264" s="124">
        <v>42931</v>
      </c>
      <c r="R264" s="125">
        <v>198.69146486876099</v>
      </c>
      <c r="S264" s="115">
        <f t="shared" ref="S264:S327" si="24">R264/R263-1</f>
        <v>-2.5273854823336661E-3</v>
      </c>
      <c r="T264" s="116">
        <f t="shared" si="19"/>
        <v>3.3348094123253791E-2</v>
      </c>
      <c r="U264" s="116">
        <f t="shared" si="20"/>
        <v>5.5328987160453869E-2</v>
      </c>
    </row>
    <row r="265" spans="12:21" x14ac:dyDescent="0.25">
      <c r="L265" s="126">
        <v>42978</v>
      </c>
      <c r="M265" s="108">
        <v>205.14346571862001</v>
      </c>
      <c r="N265" s="109">
        <f t="shared" si="21"/>
        <v>1.5208397448187583E-3</v>
      </c>
      <c r="O265" s="109">
        <f t="shared" si="22"/>
        <v>3.6149402674976683E-2</v>
      </c>
      <c r="P265" s="109">
        <f t="shared" si="23"/>
        <v>0.12706146036749755</v>
      </c>
      <c r="Q265" s="124">
        <v>42962</v>
      </c>
      <c r="R265" s="125">
        <v>198.77113589516301</v>
      </c>
      <c r="S265" s="115">
        <f t="shared" si="24"/>
        <v>4.0097860496746129E-4</v>
      </c>
      <c r="T265" s="116">
        <f t="shared" si="19"/>
        <v>1.1579120194802339E-2</v>
      </c>
      <c r="U265" s="116">
        <f t="shared" si="20"/>
        <v>4.7123767256486149E-2</v>
      </c>
    </row>
    <row r="266" spans="12:21" x14ac:dyDescent="0.25">
      <c r="L266" s="126">
        <v>43008</v>
      </c>
      <c r="M266" s="108">
        <v>203.10738748067601</v>
      </c>
      <c r="N266" s="109">
        <f t="shared" si="21"/>
        <v>-9.9251430252071948E-3</v>
      </c>
      <c r="O266" s="109">
        <f t="shared" si="22"/>
        <v>3.9342170657676867E-3</v>
      </c>
      <c r="P266" s="109">
        <f t="shared" si="23"/>
        <v>0.1072705563437828</v>
      </c>
      <c r="Q266" s="124">
        <v>42993</v>
      </c>
      <c r="R266" s="125">
        <v>199.43335847074701</v>
      </c>
      <c r="S266" s="115">
        <f t="shared" si="24"/>
        <v>3.3315831929101591E-3</v>
      </c>
      <c r="T266" s="116">
        <f t="shared" ref="T266:T329" si="25">R266/R263-1</f>
        <v>1.197075210307208E-3</v>
      </c>
      <c r="U266" s="116">
        <f t="shared" si="20"/>
        <v>4.5858354711250993E-2</v>
      </c>
    </row>
    <row r="267" spans="12:21" x14ac:dyDescent="0.25">
      <c r="L267" s="126">
        <v>43039</v>
      </c>
      <c r="M267" s="108">
        <v>202.45250212703999</v>
      </c>
      <c r="N267" s="109">
        <f t="shared" si="21"/>
        <v>-3.2243305463142136E-3</v>
      </c>
      <c r="O267" s="109">
        <f t="shared" si="22"/>
        <v>-1.1616581457076003E-2</v>
      </c>
      <c r="P267" s="109">
        <f t="shared" si="23"/>
        <v>0.11121019819824118</v>
      </c>
      <c r="Q267" s="124">
        <v>43023</v>
      </c>
      <c r="R267" s="125">
        <v>202.000098748375</v>
      </c>
      <c r="S267" s="115">
        <f t="shared" si="24"/>
        <v>1.287016523870288E-2</v>
      </c>
      <c r="T267" s="116">
        <f t="shared" si="25"/>
        <v>1.6652118810435157E-2</v>
      </c>
      <c r="U267" s="116">
        <f t="shared" si="20"/>
        <v>5.4953092131118986E-2</v>
      </c>
    </row>
    <row r="268" spans="12:21" x14ac:dyDescent="0.25">
      <c r="L268" s="126">
        <v>43069</v>
      </c>
      <c r="M268" s="108">
        <v>204.11825736089199</v>
      </c>
      <c r="N268" s="109">
        <f t="shared" si="21"/>
        <v>8.2278816826215628E-3</v>
      </c>
      <c r="O268" s="109">
        <f t="shared" si="22"/>
        <v>-4.9975189516112684E-3</v>
      </c>
      <c r="P268" s="109">
        <f t="shared" si="23"/>
        <v>0.12333987450690365</v>
      </c>
      <c r="Q268" s="124">
        <v>43054</v>
      </c>
      <c r="R268" s="125">
        <v>203.10250734930599</v>
      </c>
      <c r="S268" s="115">
        <f t="shared" si="24"/>
        <v>5.4574656535402166E-3</v>
      </c>
      <c r="T268" s="116">
        <f t="shared" si="25"/>
        <v>2.1790746602300848E-2</v>
      </c>
      <c r="U268" s="116">
        <f t="shared" si="20"/>
        <v>6.0583703363798591E-2</v>
      </c>
    </row>
    <row r="269" spans="12:21" x14ac:dyDescent="0.25">
      <c r="L269" s="126">
        <v>43100</v>
      </c>
      <c r="M269" s="108">
        <v>207.06658342424601</v>
      </c>
      <c r="N269" s="109">
        <f t="shared" si="21"/>
        <v>1.4444205537877064E-2</v>
      </c>
      <c r="O269" s="109">
        <f t="shared" si="22"/>
        <v>1.9493116388721532E-2</v>
      </c>
      <c r="P269" s="109">
        <f t="shared" si="23"/>
        <v>0.13316310284630362</v>
      </c>
      <c r="Q269" s="124">
        <v>43084</v>
      </c>
      <c r="R269" s="125">
        <v>202.73069295782599</v>
      </c>
      <c r="S269" s="115">
        <f t="shared" si="24"/>
        <v>-1.8306735664298524E-3</v>
      </c>
      <c r="T269" s="116">
        <f t="shared" si="25"/>
        <v>1.6533515317411762E-2</v>
      </c>
      <c r="U269" s="116">
        <f t="shared" si="20"/>
        <v>6.1197850901201667E-2</v>
      </c>
    </row>
    <row r="270" spans="12:21" x14ac:dyDescent="0.25">
      <c r="L270" s="126">
        <v>43131</v>
      </c>
      <c r="M270" s="108">
        <v>209.60608823189099</v>
      </c>
      <c r="N270" s="109">
        <f t="shared" si="21"/>
        <v>1.2264194278233553E-2</v>
      </c>
      <c r="O270" s="109">
        <f t="shared" si="22"/>
        <v>3.5334639136058055E-2</v>
      </c>
      <c r="P270" s="109">
        <f t="shared" si="23"/>
        <v>0.1245203068059697</v>
      </c>
      <c r="Q270" s="124">
        <v>43115</v>
      </c>
      <c r="R270" s="125">
        <v>201.32035877516799</v>
      </c>
      <c r="S270" s="115">
        <f t="shared" si="24"/>
        <v>-6.9566880183821178E-3</v>
      </c>
      <c r="T270" s="116">
        <f t="shared" si="25"/>
        <v>-3.3650477272970658E-3</v>
      </c>
      <c r="U270" s="116">
        <f t="shared" si="20"/>
        <v>6.690328286720959E-2</v>
      </c>
    </row>
    <row r="271" spans="12:21" x14ac:dyDescent="0.25">
      <c r="L271" s="126">
        <v>43159</v>
      </c>
      <c r="M271" s="108">
        <v>208.99927262375701</v>
      </c>
      <c r="N271" s="109">
        <f t="shared" si="21"/>
        <v>-2.8950285425995981E-3</v>
      </c>
      <c r="O271" s="109">
        <f t="shared" si="22"/>
        <v>2.3912683392329326E-2</v>
      </c>
      <c r="P271" s="109">
        <f t="shared" si="23"/>
        <v>9.4081067739638868E-2</v>
      </c>
      <c r="Q271" s="124">
        <v>43146</v>
      </c>
      <c r="R271" s="125">
        <v>202.47177879599801</v>
      </c>
      <c r="S271" s="115">
        <f t="shared" si="24"/>
        <v>5.7193421859331739E-3</v>
      </c>
      <c r="T271" s="116">
        <f t="shared" si="25"/>
        <v>-3.1054690635760052E-3</v>
      </c>
      <c r="U271" s="116">
        <f t="shared" si="20"/>
        <v>8.1205191572249369E-2</v>
      </c>
    </row>
    <row r="272" spans="12:21" x14ac:dyDescent="0.25">
      <c r="L272" s="126">
        <v>43190</v>
      </c>
      <c r="M272" s="108">
        <v>206.73061873029499</v>
      </c>
      <c r="N272" s="109">
        <f t="shared" si="21"/>
        <v>-1.0854841095768175E-2</v>
      </c>
      <c r="O272" s="109">
        <f t="shared" si="22"/>
        <v>-1.6224959546595752E-3</v>
      </c>
      <c r="P272" s="109">
        <f t="shared" si="23"/>
        <v>6.5836064691942475E-2</v>
      </c>
      <c r="Q272" s="124">
        <v>43174</v>
      </c>
      <c r="R272" s="125">
        <v>205.79674147194001</v>
      </c>
      <c r="S272" s="115">
        <f t="shared" si="24"/>
        <v>1.6421857385330307E-2</v>
      </c>
      <c r="T272" s="116">
        <f t="shared" si="25"/>
        <v>1.512375096923213E-2</v>
      </c>
      <c r="U272" s="116">
        <f t="shared" si="20"/>
        <v>9.3425502771003144E-2</v>
      </c>
    </row>
    <row r="273" spans="12:21" x14ac:dyDescent="0.25">
      <c r="L273" s="126">
        <v>43220</v>
      </c>
      <c r="M273" s="108">
        <v>206.040752070802</v>
      </c>
      <c r="N273" s="109">
        <f t="shared" si="21"/>
        <v>-3.337031852030603E-3</v>
      </c>
      <c r="O273" s="109">
        <f t="shared" si="22"/>
        <v>-1.700969752913184E-2</v>
      </c>
      <c r="P273" s="109">
        <f t="shared" si="23"/>
        <v>5.2783213573746934E-2</v>
      </c>
      <c r="Q273" s="124">
        <v>43205</v>
      </c>
      <c r="R273" s="125">
        <v>209.446003907321</v>
      </c>
      <c r="S273" s="115">
        <f t="shared" si="24"/>
        <v>1.7732362569397475E-2</v>
      </c>
      <c r="T273" s="116">
        <f t="shared" si="25"/>
        <v>4.0361765603784017E-2</v>
      </c>
      <c r="U273" s="116">
        <f t="shared" si="20"/>
        <v>8.9279950209827819E-2</v>
      </c>
    </row>
    <row r="274" spans="12:21" x14ac:dyDescent="0.25">
      <c r="L274" s="126">
        <v>43251</v>
      </c>
      <c r="M274" s="108">
        <v>207.93119517902801</v>
      </c>
      <c r="N274" s="109">
        <f t="shared" si="21"/>
        <v>9.1750932241616567E-3</v>
      </c>
      <c r="O274" s="109">
        <f t="shared" si="22"/>
        <v>-5.1104361815257349E-3</v>
      </c>
      <c r="P274" s="109">
        <f t="shared" si="23"/>
        <v>5.0229813206712048E-2</v>
      </c>
      <c r="Q274" s="124">
        <v>43235</v>
      </c>
      <c r="R274" s="125">
        <v>208.85155287669801</v>
      </c>
      <c r="S274" s="115">
        <f t="shared" si="24"/>
        <v>-2.8382065999503769E-3</v>
      </c>
      <c r="T274" s="116">
        <f t="shared" si="25"/>
        <v>3.1509448470485424E-2</v>
      </c>
      <c r="U274" s="116">
        <f t="shared" si="20"/>
        <v>6.2880026110820886E-2</v>
      </c>
    </row>
    <row r="275" spans="12:21" x14ac:dyDescent="0.25">
      <c r="L275" s="126">
        <v>43281</v>
      </c>
      <c r="M275" s="108">
        <v>212.71747207484299</v>
      </c>
      <c r="N275" s="109">
        <f t="shared" si="21"/>
        <v>2.3018560979722213E-2</v>
      </c>
      <c r="O275" s="109">
        <f t="shared" si="22"/>
        <v>2.8959683772622702E-2</v>
      </c>
      <c r="P275" s="109">
        <f t="shared" si="23"/>
        <v>5.1435653978783469E-2</v>
      </c>
      <c r="Q275" s="124">
        <v>43266</v>
      </c>
      <c r="R275" s="125">
        <v>206.624248340001</v>
      </c>
      <c r="S275" s="115">
        <f t="shared" si="24"/>
        <v>-1.0664534239838597E-2</v>
      </c>
      <c r="T275" s="116">
        <f t="shared" si="25"/>
        <v>4.020991110657679E-3</v>
      </c>
      <c r="U275" s="116">
        <f t="shared" ref="U275:U338" si="26">R275/R263-1</f>
        <v>3.7296842874364078E-2</v>
      </c>
    </row>
    <row r="276" spans="12:21" x14ac:dyDescent="0.25">
      <c r="L276" s="126">
        <v>43312</v>
      </c>
      <c r="M276" s="108">
        <v>215.175368136488</v>
      </c>
      <c r="N276" s="109">
        <f t="shared" si="21"/>
        <v>1.1554744599354017E-2</v>
      </c>
      <c r="O276" s="109">
        <f t="shared" si="22"/>
        <v>4.433402603067127E-2</v>
      </c>
      <c r="P276" s="109">
        <f t="shared" si="23"/>
        <v>5.0497097889751208E-2</v>
      </c>
      <c r="Q276" s="124">
        <v>43296</v>
      </c>
      <c r="R276" s="125">
        <v>205.95801020360599</v>
      </c>
      <c r="S276" s="115">
        <f t="shared" si="24"/>
        <v>-3.2243947249536165E-3</v>
      </c>
      <c r="T276" s="116">
        <f t="shared" si="25"/>
        <v>-1.6653426843409425E-2</v>
      </c>
      <c r="U276" s="116">
        <f t="shared" si="26"/>
        <v>3.6572005443941347E-2</v>
      </c>
    </row>
    <row r="277" spans="12:21" x14ac:dyDescent="0.25">
      <c r="L277" s="126">
        <v>43343</v>
      </c>
      <c r="M277" s="108">
        <v>216.526077497654</v>
      </c>
      <c r="N277" s="109">
        <f t="shared" si="21"/>
        <v>6.2772489846942836E-3</v>
      </c>
      <c r="O277" s="109">
        <f t="shared" si="22"/>
        <v>4.1335222986747189E-2</v>
      </c>
      <c r="P277" s="109">
        <f t="shared" si="23"/>
        <v>5.5486104513056578E-2</v>
      </c>
      <c r="Q277" s="124">
        <v>43327</v>
      </c>
      <c r="R277" s="125">
        <v>208.44163984968</v>
      </c>
      <c r="S277" s="115">
        <f t="shared" si="24"/>
        <v>1.2058912608539751E-2</v>
      </c>
      <c r="T277" s="116">
        <f t="shared" si="25"/>
        <v>-1.9627004030945416E-3</v>
      </c>
      <c r="U277" s="116">
        <f t="shared" si="26"/>
        <v>4.8651449874580699E-2</v>
      </c>
    </row>
    <row r="278" spans="12:21" x14ac:dyDescent="0.25">
      <c r="L278" s="126">
        <v>43373</v>
      </c>
      <c r="M278" s="108">
        <v>214.94328985068901</v>
      </c>
      <c r="N278" s="109">
        <f t="shared" si="21"/>
        <v>-7.3099169636143824E-3</v>
      </c>
      <c r="O278" s="109">
        <f t="shared" si="22"/>
        <v>1.0463728033881958E-2</v>
      </c>
      <c r="P278" s="109">
        <f t="shared" si="23"/>
        <v>5.8274110640801347E-2</v>
      </c>
      <c r="Q278" s="124">
        <v>43358</v>
      </c>
      <c r="R278" s="125">
        <v>210.87995258507601</v>
      </c>
      <c r="S278" s="115">
        <f t="shared" si="24"/>
        <v>1.1697819769382001E-2</v>
      </c>
      <c r="T278" s="116">
        <f t="shared" si="25"/>
        <v>2.0596344713967207E-2</v>
      </c>
      <c r="U278" s="116">
        <f t="shared" si="26"/>
        <v>5.7395584179604553E-2</v>
      </c>
    </row>
    <row r="279" spans="12:21" x14ac:dyDescent="0.25">
      <c r="L279" s="126">
        <v>43404</v>
      </c>
      <c r="M279" s="108">
        <v>215.310946740117</v>
      </c>
      <c r="N279" s="109">
        <f t="shared" si="21"/>
        <v>1.7104832148209237E-3</v>
      </c>
      <c r="O279" s="109">
        <f t="shared" si="22"/>
        <v>6.3008421829668926E-4</v>
      </c>
      <c r="P279" s="109">
        <f t="shared" si="23"/>
        <v>6.351338945175522E-2</v>
      </c>
      <c r="Q279" s="124">
        <v>43388</v>
      </c>
      <c r="R279" s="125">
        <v>210.75136523631099</v>
      </c>
      <c r="S279" s="115">
        <f t="shared" si="24"/>
        <v>-6.0976563769454817E-4</v>
      </c>
      <c r="T279" s="116">
        <f t="shared" si="25"/>
        <v>2.3273457672106979E-2</v>
      </c>
      <c r="U279" s="116">
        <f t="shared" si="26"/>
        <v>4.3323080246793211E-2</v>
      </c>
    </row>
    <row r="280" spans="12:21" x14ac:dyDescent="0.25">
      <c r="L280" s="126">
        <v>43434</v>
      </c>
      <c r="M280" s="108">
        <v>216.28541859156999</v>
      </c>
      <c r="N280" s="109">
        <f t="shared" si="21"/>
        <v>4.5258815968571842E-3</v>
      </c>
      <c r="O280" s="109">
        <f t="shared" si="22"/>
        <v>-1.1114546056772978E-3</v>
      </c>
      <c r="P280" s="109">
        <f t="shared" si="23"/>
        <v>5.9608392644494357E-2</v>
      </c>
      <c r="Q280" s="124">
        <v>43419</v>
      </c>
      <c r="R280" s="125">
        <v>209.30509537399101</v>
      </c>
      <c r="S280" s="115">
        <f t="shared" si="24"/>
        <v>-6.8624459950630268E-3</v>
      </c>
      <c r="T280" s="116">
        <f t="shared" si="25"/>
        <v>4.1424329847610242E-3</v>
      </c>
      <c r="U280" s="116">
        <f t="shared" si="26"/>
        <v>3.0539199666390626E-2</v>
      </c>
    </row>
    <row r="281" spans="12:21" x14ac:dyDescent="0.25">
      <c r="L281" s="126">
        <v>43465</v>
      </c>
      <c r="M281" s="108">
        <v>218.31997773527101</v>
      </c>
      <c r="N281" s="109">
        <f t="shared" si="21"/>
        <v>9.4068252818422238E-3</v>
      </c>
      <c r="O281" s="109">
        <f t="shared" si="22"/>
        <v>1.5709668754617212E-2</v>
      </c>
      <c r="P281" s="109">
        <f t="shared" si="23"/>
        <v>5.4346742602926934E-2</v>
      </c>
      <c r="Q281" s="124">
        <v>43449</v>
      </c>
      <c r="R281" s="125">
        <v>208.70788837025901</v>
      </c>
      <c r="S281" s="115">
        <f t="shared" si="24"/>
        <v>-2.8532845923550099E-3</v>
      </c>
      <c r="T281" s="116">
        <f t="shared" si="25"/>
        <v>-1.0300003334554608E-2</v>
      </c>
      <c r="U281" s="116">
        <f t="shared" si="26"/>
        <v>2.9483426141479585E-2</v>
      </c>
    </row>
    <row r="282" spans="12:21" x14ac:dyDescent="0.25">
      <c r="L282" s="126">
        <v>43496</v>
      </c>
      <c r="M282" s="108">
        <v>219.89107582762099</v>
      </c>
      <c r="N282" s="109">
        <f t="shared" si="21"/>
        <v>7.1963093283888835E-3</v>
      </c>
      <c r="O282" s="109">
        <f t="shared" si="22"/>
        <v>2.1272160829947317E-2</v>
      </c>
      <c r="P282" s="109">
        <f t="shared" si="23"/>
        <v>4.9068172029199442E-2</v>
      </c>
      <c r="Q282" s="124">
        <v>43480</v>
      </c>
      <c r="R282" s="125">
        <v>209.89118476836799</v>
      </c>
      <c r="S282" s="115">
        <f t="shared" si="24"/>
        <v>5.6696294871698694E-3</v>
      </c>
      <c r="T282" s="116">
        <f t="shared" si="25"/>
        <v>-4.0814941672073779E-3</v>
      </c>
      <c r="U282" s="116">
        <f t="shared" si="26"/>
        <v>4.2573071324454537E-2</v>
      </c>
    </row>
    <row r="283" spans="12:21" x14ac:dyDescent="0.25">
      <c r="L283" s="126">
        <v>43524</v>
      </c>
      <c r="M283" s="108">
        <v>220.157694404974</v>
      </c>
      <c r="N283" s="109">
        <f t="shared" si="21"/>
        <v>1.2125029465135384E-3</v>
      </c>
      <c r="O283" s="109">
        <f t="shared" si="22"/>
        <v>1.7903545410596244E-2</v>
      </c>
      <c r="P283" s="109">
        <f t="shared" si="23"/>
        <v>5.3389763711304994E-2</v>
      </c>
      <c r="Q283" s="124">
        <v>43511</v>
      </c>
      <c r="R283" s="125">
        <v>212.592796669416</v>
      </c>
      <c r="S283" s="115">
        <f t="shared" si="24"/>
        <v>1.287148816673489E-2</v>
      </c>
      <c r="T283" s="116">
        <f t="shared" si="25"/>
        <v>1.5707698322157126E-2</v>
      </c>
      <c r="U283" s="116">
        <f t="shared" si="26"/>
        <v>4.9987301606193357E-2</v>
      </c>
    </row>
    <row r="284" spans="12:21" x14ac:dyDescent="0.25">
      <c r="L284" s="126">
        <v>43555</v>
      </c>
      <c r="M284" s="108">
        <v>220.678049816749</v>
      </c>
      <c r="N284" s="109">
        <f t="shared" si="21"/>
        <v>2.3635576906879674E-3</v>
      </c>
      <c r="O284" s="109">
        <f t="shared" si="22"/>
        <v>1.0800990848108816E-2</v>
      </c>
      <c r="P284" s="109">
        <f t="shared" si="23"/>
        <v>6.7466692510847137E-2</v>
      </c>
      <c r="Q284" s="124">
        <v>43539</v>
      </c>
      <c r="R284" s="125">
        <v>214.474767130629</v>
      </c>
      <c r="S284" s="115">
        <f t="shared" si="24"/>
        <v>8.8524657970396881E-3</v>
      </c>
      <c r="T284" s="116">
        <f t="shared" si="25"/>
        <v>2.7631340652248149E-2</v>
      </c>
      <c r="U284" s="116">
        <f t="shared" si="26"/>
        <v>4.2167944917982148E-2</v>
      </c>
    </row>
    <row r="285" spans="12:21" x14ac:dyDescent="0.25">
      <c r="L285" s="126">
        <v>43585</v>
      </c>
      <c r="M285" s="108">
        <v>220.99442845344899</v>
      </c>
      <c r="N285" s="109">
        <f t="shared" si="21"/>
        <v>1.4336660894127551E-3</v>
      </c>
      <c r="O285" s="109">
        <f t="shared" si="22"/>
        <v>5.0177235327772962E-3</v>
      </c>
      <c r="P285" s="109">
        <f t="shared" si="23"/>
        <v>7.257630460166653E-2</v>
      </c>
      <c r="Q285" s="124">
        <v>43570</v>
      </c>
      <c r="R285" s="125">
        <v>217.58919059846599</v>
      </c>
      <c r="S285" s="115">
        <f t="shared" si="24"/>
        <v>1.452116493470812E-2</v>
      </c>
      <c r="T285" s="116">
        <f t="shared" si="25"/>
        <v>3.6676175031330471E-2</v>
      </c>
      <c r="U285" s="116">
        <f t="shared" si="26"/>
        <v>3.8879646969766535E-2</v>
      </c>
    </row>
    <row r="286" spans="12:21" x14ac:dyDescent="0.25">
      <c r="L286" s="126">
        <v>43616</v>
      </c>
      <c r="M286" s="108">
        <v>222.47024622819001</v>
      </c>
      <c r="N286" s="109">
        <f t="shared" si="21"/>
        <v>6.6780768414345104E-3</v>
      </c>
      <c r="O286" s="109">
        <f t="shared" si="22"/>
        <v>1.050406995524833E-2</v>
      </c>
      <c r="P286" s="109">
        <f t="shared" si="23"/>
        <v>6.9922413693837226E-2</v>
      </c>
      <c r="Q286" s="124">
        <v>43600</v>
      </c>
      <c r="R286" s="125">
        <v>220.02670665846699</v>
      </c>
      <c r="S286" s="115">
        <f t="shared" si="24"/>
        <v>1.1202376612996057E-2</v>
      </c>
      <c r="T286" s="116">
        <f t="shared" si="25"/>
        <v>3.4967835719339035E-2</v>
      </c>
      <c r="U286" s="116">
        <f t="shared" si="26"/>
        <v>5.3507640368690934E-2</v>
      </c>
    </row>
    <row r="287" spans="12:21" x14ac:dyDescent="0.25">
      <c r="L287" s="126">
        <v>43646</v>
      </c>
      <c r="M287" s="108">
        <v>224.032559804371</v>
      </c>
      <c r="N287" s="109">
        <f t="shared" si="21"/>
        <v>7.0225731425608284E-3</v>
      </c>
      <c r="O287" s="109">
        <f t="shared" si="22"/>
        <v>1.520092274880791E-2</v>
      </c>
      <c r="P287" s="109">
        <f t="shared" si="23"/>
        <v>5.3193034023772512E-2</v>
      </c>
      <c r="Q287" s="124">
        <v>43631</v>
      </c>
      <c r="R287" s="125">
        <v>223.52231195997101</v>
      </c>
      <c r="S287" s="115">
        <f t="shared" si="24"/>
        <v>1.5887186399285769E-2</v>
      </c>
      <c r="T287" s="116">
        <f t="shared" si="25"/>
        <v>4.2184658598237057E-2</v>
      </c>
      <c r="U287" s="116">
        <f t="shared" si="26"/>
        <v>8.1781609640336983E-2</v>
      </c>
    </row>
    <row r="288" spans="12:21" x14ac:dyDescent="0.25">
      <c r="L288" s="126">
        <v>43677</v>
      </c>
      <c r="M288" s="108">
        <v>226.05592745730499</v>
      </c>
      <c r="N288" s="109">
        <f t="shared" ref="N288:N346" si="27">M288/M287-1</f>
        <v>9.0315785111807489E-3</v>
      </c>
      <c r="O288" s="109">
        <f t="shared" si="22"/>
        <v>2.2903287830725372E-2</v>
      </c>
      <c r="P288" s="109">
        <f t="shared" si="23"/>
        <v>5.0566007694316184E-2</v>
      </c>
      <c r="Q288" s="124">
        <v>43661</v>
      </c>
      <c r="R288" s="125">
        <v>224.49538567460999</v>
      </c>
      <c r="S288" s="115">
        <f t="shared" si="24"/>
        <v>4.3533627856051638E-3</v>
      </c>
      <c r="T288" s="116">
        <f t="shared" si="25"/>
        <v>3.1739605525205272E-2</v>
      </c>
      <c r="U288" s="116">
        <f t="shared" si="26"/>
        <v>9.0005605767303321E-2</v>
      </c>
    </row>
    <row r="289" spans="12:21" x14ac:dyDescent="0.25">
      <c r="L289" s="126">
        <v>43708</v>
      </c>
      <c r="M289" s="108">
        <v>227.916935970917</v>
      </c>
      <c r="N289" s="109">
        <f t="shared" si="27"/>
        <v>8.2325136728100823E-3</v>
      </c>
      <c r="O289" s="109">
        <f t="shared" si="22"/>
        <v>2.448277841676072E-2</v>
      </c>
      <c r="P289" s="109">
        <f t="shared" si="23"/>
        <v>5.2607328433160294E-2</v>
      </c>
      <c r="Q289" s="124">
        <v>43692</v>
      </c>
      <c r="R289" s="125">
        <v>224.67889075614801</v>
      </c>
      <c r="S289" s="115">
        <f t="shared" si="24"/>
        <v>8.1741137345248127E-4</v>
      </c>
      <c r="T289" s="116">
        <f t="shared" si="25"/>
        <v>2.1143724633856831E-2</v>
      </c>
      <c r="U289" s="116">
        <f t="shared" si="26"/>
        <v>7.7898307258461807E-2</v>
      </c>
    </row>
    <row r="290" spans="12:21" x14ac:dyDescent="0.25">
      <c r="L290" s="126">
        <v>43738</v>
      </c>
      <c r="M290" s="108">
        <v>228.437547754447</v>
      </c>
      <c r="N290" s="109">
        <f t="shared" si="27"/>
        <v>2.2842171921635401E-3</v>
      </c>
      <c r="O290" s="109">
        <f t="shared" ref="O290:O346" si="28">M290/M287-1</f>
        <v>1.9662266743381007E-2</v>
      </c>
      <c r="P290" s="109">
        <f t="shared" si="23"/>
        <v>6.2780549758644666E-2</v>
      </c>
      <c r="Q290" s="124">
        <v>43723</v>
      </c>
      <c r="R290" s="125">
        <v>223.69875685184601</v>
      </c>
      <c r="S290" s="115">
        <f t="shared" si="24"/>
        <v>-4.3623764609278526E-3</v>
      </c>
      <c r="T290" s="116">
        <f t="shared" si="25"/>
        <v>7.8938379944193393E-4</v>
      </c>
      <c r="U290" s="116">
        <f t="shared" si="26"/>
        <v>6.0787211442483891E-2</v>
      </c>
    </row>
    <row r="291" spans="12:21" x14ac:dyDescent="0.25">
      <c r="L291" s="126">
        <v>43769</v>
      </c>
      <c r="M291" s="108">
        <v>227.69873317220399</v>
      </c>
      <c r="N291" s="109">
        <f t="shared" si="27"/>
        <v>-3.2342081654508359E-3</v>
      </c>
      <c r="O291" s="109">
        <f t="shared" si="28"/>
        <v>7.2672534331543748E-3</v>
      </c>
      <c r="P291" s="109">
        <f t="shared" si="23"/>
        <v>5.7534401383870115E-2</v>
      </c>
      <c r="Q291" s="124">
        <v>43753</v>
      </c>
      <c r="R291" s="125">
        <v>222.825410049157</v>
      </c>
      <c r="S291" s="115">
        <f t="shared" si="24"/>
        <v>-3.904120054039617E-3</v>
      </c>
      <c r="T291" s="116">
        <f t="shared" si="25"/>
        <v>-7.4387971068300418E-3</v>
      </c>
      <c r="U291" s="116">
        <f t="shared" si="26"/>
        <v>5.7290470215021649E-2</v>
      </c>
    </row>
    <row r="292" spans="12:21" x14ac:dyDescent="0.25">
      <c r="L292" s="126">
        <v>43799</v>
      </c>
      <c r="M292" s="108">
        <v>226.44996989135899</v>
      </c>
      <c r="N292" s="109">
        <f t="shared" si="27"/>
        <v>-5.4842785616228129E-3</v>
      </c>
      <c r="O292" s="109">
        <f t="shared" si="28"/>
        <v>-6.436406637834069E-3</v>
      </c>
      <c r="P292" s="109">
        <f t="shared" si="23"/>
        <v>4.69960081728098E-2</v>
      </c>
      <c r="Q292" s="124">
        <v>43784</v>
      </c>
      <c r="R292" s="125">
        <v>222.85237296429</v>
      </c>
      <c r="S292" s="115">
        <f t="shared" si="24"/>
        <v>1.2100466965159207E-4</v>
      </c>
      <c r="T292" s="116">
        <f t="shared" si="25"/>
        <v>-8.1294588277115443E-3</v>
      </c>
      <c r="U292" s="116">
        <f t="shared" si="26"/>
        <v>6.4725025284704252E-2</v>
      </c>
    </row>
    <row r="293" spans="12:21" x14ac:dyDescent="0.25">
      <c r="L293" s="126">
        <v>43830</v>
      </c>
      <c r="M293" s="108">
        <v>227.59843113110699</v>
      </c>
      <c r="N293" s="109">
        <f t="shared" si="27"/>
        <v>5.0715892799588769E-3</v>
      </c>
      <c r="O293" s="109">
        <f t="shared" si="28"/>
        <v>-3.6732867761388732E-3</v>
      </c>
      <c r="P293" s="109">
        <f t="shared" si="23"/>
        <v>4.249933282370888E-2</v>
      </c>
      <c r="Q293" s="124">
        <v>43814</v>
      </c>
      <c r="R293" s="125">
        <v>224.007378107204</v>
      </c>
      <c r="S293" s="115">
        <f t="shared" si="24"/>
        <v>5.1828263147957188E-3</v>
      </c>
      <c r="T293" s="116">
        <f t="shared" si="25"/>
        <v>1.379628835230351E-3</v>
      </c>
      <c r="U293" s="116">
        <f t="shared" si="26"/>
        <v>7.3305756942942502E-2</v>
      </c>
    </row>
    <row r="294" spans="12:21" x14ac:dyDescent="0.25">
      <c r="L294" s="126">
        <v>43861</v>
      </c>
      <c r="M294" s="108">
        <v>230.52070200597399</v>
      </c>
      <c r="N294" s="109">
        <f t="shared" si="27"/>
        <v>1.2839591469695266E-2</v>
      </c>
      <c r="O294" s="109">
        <f t="shared" si="28"/>
        <v>1.2393432297384877E-2</v>
      </c>
      <c r="P294" s="109">
        <f t="shared" si="23"/>
        <v>4.8340416446394974E-2</v>
      </c>
      <c r="Q294" s="124">
        <v>43845</v>
      </c>
      <c r="R294" s="125">
        <v>225.32646962492299</v>
      </c>
      <c r="S294" s="115">
        <f t="shared" si="24"/>
        <v>5.8886074595618787E-3</v>
      </c>
      <c r="T294" s="116">
        <f t="shared" si="25"/>
        <v>1.1224301461912445E-2</v>
      </c>
      <c r="U294" s="116">
        <f t="shared" si="26"/>
        <v>7.3539462238917164E-2</v>
      </c>
    </row>
    <row r="295" spans="12:21" x14ac:dyDescent="0.25">
      <c r="L295" s="126">
        <v>43890</v>
      </c>
      <c r="M295" s="108">
        <v>234.735988635685</v>
      </c>
      <c r="N295" s="109">
        <f t="shared" si="27"/>
        <v>1.8285935245858198E-2</v>
      </c>
      <c r="O295" s="109">
        <f t="shared" si="28"/>
        <v>3.6590946549038161E-2</v>
      </c>
      <c r="P295" s="109">
        <f t="shared" si="23"/>
        <v>6.6217509545202002E-2</v>
      </c>
      <c r="Q295" s="124">
        <v>43876</v>
      </c>
      <c r="R295" s="125">
        <v>226.34571275724301</v>
      </c>
      <c r="S295" s="115">
        <f t="shared" si="24"/>
        <v>4.5234061227543698E-3</v>
      </c>
      <c r="T295" s="116">
        <f t="shared" si="25"/>
        <v>1.5675578170813553E-2</v>
      </c>
      <c r="U295" s="116">
        <f t="shared" si="26"/>
        <v>6.4691355037832965E-2</v>
      </c>
    </row>
    <row r="296" spans="12:21" x14ac:dyDescent="0.25">
      <c r="L296" s="126">
        <v>43921</v>
      </c>
      <c r="M296" s="108">
        <v>236.47731070835701</v>
      </c>
      <c r="N296" s="109">
        <f t="shared" si="27"/>
        <v>7.4182151735351365E-3</v>
      </c>
      <c r="O296" s="109">
        <f t="shared" si="28"/>
        <v>3.9011163359625289E-2</v>
      </c>
      <c r="P296" s="109">
        <f t="shared" si="23"/>
        <v>7.1594165820876743E-2</v>
      </c>
      <c r="Q296" s="124">
        <v>43905</v>
      </c>
      <c r="R296" s="125">
        <v>226.62740560338099</v>
      </c>
      <c r="S296" s="115">
        <f t="shared" si="24"/>
        <v>1.2445247701249329E-3</v>
      </c>
      <c r="T296" s="116">
        <f t="shared" si="25"/>
        <v>1.1696166074151026E-2</v>
      </c>
      <c r="U296" s="116">
        <f t="shared" si="26"/>
        <v>5.6662322730721248E-2</v>
      </c>
    </row>
    <row r="297" spans="12:21" x14ac:dyDescent="0.25">
      <c r="L297" s="126">
        <v>43951</v>
      </c>
      <c r="M297" s="108">
        <v>235.78756413057101</v>
      </c>
      <c r="N297" s="109">
        <f t="shared" si="27"/>
        <v>-2.9167558431710816E-3</v>
      </c>
      <c r="O297" s="109">
        <f t="shared" si="28"/>
        <v>2.2847675192575689E-2</v>
      </c>
      <c r="P297" s="109">
        <f t="shared" si="23"/>
        <v>6.6938953079706653E-2</v>
      </c>
      <c r="Q297" s="124">
        <v>43936</v>
      </c>
      <c r="R297" s="125">
        <v>227.42112012186101</v>
      </c>
      <c r="S297" s="115">
        <f t="shared" si="24"/>
        <v>3.5022883325466214E-3</v>
      </c>
      <c r="T297" s="116">
        <f t="shared" si="25"/>
        <v>9.2960693895607349E-3</v>
      </c>
      <c r="U297" s="116">
        <f t="shared" si="26"/>
        <v>4.5185744275038964E-2</v>
      </c>
    </row>
    <row r="298" spans="12:21" x14ac:dyDescent="0.25">
      <c r="L298" s="126">
        <v>43982</v>
      </c>
      <c r="M298" s="108">
        <v>232.650334908253</v>
      </c>
      <c r="N298" s="109">
        <f t="shared" si="27"/>
        <v>-1.3305320973504453E-2</v>
      </c>
      <c r="O298" s="109">
        <f t="shared" si="28"/>
        <v>-8.8851042379742839E-3</v>
      </c>
      <c r="P298" s="109">
        <f t="shared" si="23"/>
        <v>4.5759326708440629E-2</v>
      </c>
      <c r="Q298" s="124">
        <v>43966</v>
      </c>
      <c r="R298" s="125">
        <v>226.608907948916</v>
      </c>
      <c r="S298" s="115">
        <f t="shared" si="24"/>
        <v>-3.5714016908798829E-3</v>
      </c>
      <c r="T298" s="116">
        <f t="shared" si="25"/>
        <v>1.1628017534188739E-3</v>
      </c>
      <c r="U298" s="116">
        <f t="shared" si="26"/>
        <v>2.9915465219711335E-2</v>
      </c>
    </row>
    <row r="299" spans="12:21" x14ac:dyDescent="0.25">
      <c r="L299" s="126">
        <v>44012</v>
      </c>
      <c r="M299" s="127">
        <v>231.697062172307</v>
      </c>
      <c r="N299" s="109">
        <f t="shared" si="27"/>
        <v>-4.0974483717031163E-3</v>
      </c>
      <c r="O299" s="109">
        <f t="shared" si="28"/>
        <v>-2.02144067087493E-2</v>
      </c>
      <c r="P299" s="109">
        <f t="shared" ref="P299:P346" si="29">M299/M287-1</f>
        <v>3.421155556419464E-2</v>
      </c>
      <c r="Q299" s="124">
        <v>43997</v>
      </c>
      <c r="R299" s="125">
        <v>225.95955393867499</v>
      </c>
      <c r="S299" s="115">
        <f t="shared" si="24"/>
        <v>-2.8655272915723007E-3</v>
      </c>
      <c r="T299" s="116">
        <f t="shared" si="25"/>
        <v>-2.9469148399237088E-3</v>
      </c>
      <c r="U299" s="116">
        <f t="shared" si="26"/>
        <v>1.0903797286869743E-2</v>
      </c>
    </row>
    <row r="300" spans="12:21" x14ac:dyDescent="0.25">
      <c r="L300" s="126">
        <v>44043</v>
      </c>
      <c r="M300" s="108">
        <v>231.63294153247901</v>
      </c>
      <c r="N300" s="109">
        <f t="shared" si="27"/>
        <v>-2.7674343052441763E-4</v>
      </c>
      <c r="O300" s="109">
        <f t="shared" si="28"/>
        <v>-1.7620193895346081E-2</v>
      </c>
      <c r="P300" s="109">
        <f t="shared" si="29"/>
        <v>2.4670948193682429E-2</v>
      </c>
      <c r="Q300" s="124">
        <v>44027</v>
      </c>
      <c r="R300" s="125">
        <v>225.70162176172099</v>
      </c>
      <c r="S300" s="115">
        <f t="shared" si="24"/>
        <v>-1.1414971062653212E-3</v>
      </c>
      <c r="T300" s="116">
        <f t="shared" si="25"/>
        <v>-7.5608560859196094E-3</v>
      </c>
      <c r="U300" s="116">
        <f t="shared" si="26"/>
        <v>5.3730996897163319E-3</v>
      </c>
    </row>
    <row r="301" spans="12:21" x14ac:dyDescent="0.25">
      <c r="L301" s="126">
        <v>44074</v>
      </c>
      <c r="M301" s="108">
        <v>233.88943866261201</v>
      </c>
      <c r="N301" s="109">
        <f t="shared" si="27"/>
        <v>9.7416935398051407E-3</v>
      </c>
      <c r="O301" s="109">
        <f t="shared" si="28"/>
        <v>5.3260346899894895E-3</v>
      </c>
      <c r="P301" s="109">
        <f t="shared" si="29"/>
        <v>2.6204734045990774E-2</v>
      </c>
      <c r="Q301" s="124">
        <v>44058</v>
      </c>
      <c r="R301" s="125">
        <v>227.88253233213601</v>
      </c>
      <c r="S301" s="115">
        <f t="shared" si="24"/>
        <v>9.6628041632658146E-3</v>
      </c>
      <c r="T301" s="116">
        <f t="shared" si="25"/>
        <v>5.6203632714524332E-3</v>
      </c>
      <c r="U301" s="116">
        <f t="shared" si="26"/>
        <v>1.4258756419912366E-2</v>
      </c>
    </row>
    <row r="302" spans="12:21" x14ac:dyDescent="0.25">
      <c r="L302" s="126">
        <v>44104</v>
      </c>
      <c r="M302" s="108">
        <v>237.643351124238</v>
      </c>
      <c r="N302" s="109">
        <f t="shared" si="27"/>
        <v>1.6049944294582064E-2</v>
      </c>
      <c r="O302" s="109">
        <f t="shared" si="28"/>
        <v>2.5664067106335953E-2</v>
      </c>
      <c r="P302" s="109">
        <f t="shared" si="29"/>
        <v>4.0298994015145695E-2</v>
      </c>
      <c r="Q302" s="124">
        <v>44089</v>
      </c>
      <c r="R302" s="125">
        <v>231.308870665326</v>
      </c>
      <c r="S302" s="115">
        <f t="shared" si="24"/>
        <v>1.5035546156719759E-2</v>
      </c>
      <c r="T302" s="116">
        <f t="shared" si="25"/>
        <v>2.3673779813279339E-2</v>
      </c>
      <c r="U302" s="116">
        <f t="shared" si="26"/>
        <v>3.4019472975972409E-2</v>
      </c>
    </row>
    <row r="303" spans="12:21" x14ac:dyDescent="0.25">
      <c r="L303" s="126">
        <v>44135</v>
      </c>
      <c r="M303" s="108">
        <v>243.71469546682701</v>
      </c>
      <c r="N303" s="109">
        <f t="shared" si="27"/>
        <v>2.5548134689511892E-2</v>
      </c>
      <c r="O303" s="109">
        <f t="shared" si="28"/>
        <v>5.2159048943623221E-2</v>
      </c>
      <c r="P303" s="109">
        <f t="shared" si="29"/>
        <v>7.0338389992317119E-2</v>
      </c>
      <c r="Q303" s="124">
        <v>44119</v>
      </c>
      <c r="R303" s="125">
        <v>235.695135512576</v>
      </c>
      <c r="S303" s="115">
        <f t="shared" si="24"/>
        <v>1.8962804299867742E-2</v>
      </c>
      <c r="T303" s="116">
        <f t="shared" si="25"/>
        <v>4.4277545162725529E-2</v>
      </c>
      <c r="U303" s="116">
        <f t="shared" si="26"/>
        <v>5.7756992169698318E-2</v>
      </c>
    </row>
    <row r="304" spans="12:21" x14ac:dyDescent="0.25">
      <c r="L304" s="126">
        <v>44165</v>
      </c>
      <c r="M304" s="108">
        <v>247.44213056464201</v>
      </c>
      <c r="N304" s="109">
        <f t="shared" si="27"/>
        <v>1.5294256633459291E-2</v>
      </c>
      <c r="O304" s="109">
        <f t="shared" si="28"/>
        <v>5.7944864802467189E-2</v>
      </c>
      <c r="P304" s="109">
        <f t="shared" si="29"/>
        <v>9.2701097215222239E-2</v>
      </c>
      <c r="Q304" s="124">
        <v>44150</v>
      </c>
      <c r="R304" s="125">
        <v>240.003503501995</v>
      </c>
      <c r="S304" s="115">
        <f t="shared" si="24"/>
        <v>1.8279409882810738E-2</v>
      </c>
      <c r="T304" s="116">
        <f t="shared" si="25"/>
        <v>5.3189557996454084E-2</v>
      </c>
      <c r="U304" s="116">
        <f t="shared" si="26"/>
        <v>7.6961848373287456E-2</v>
      </c>
    </row>
    <row r="305" spans="12:21" x14ac:dyDescent="0.25">
      <c r="L305" s="126">
        <v>44196</v>
      </c>
      <c r="M305" s="108">
        <v>249.250842744691</v>
      </c>
      <c r="N305" s="109">
        <f t="shared" si="27"/>
        <v>7.3096371095806578E-3</v>
      </c>
      <c r="O305" s="109">
        <f t="shared" si="28"/>
        <v>4.8844167385876824E-2</v>
      </c>
      <c r="P305" s="109">
        <f t="shared" si="29"/>
        <v>9.5134274458646084E-2</v>
      </c>
      <c r="Q305" s="124">
        <v>44180</v>
      </c>
      <c r="R305" s="125">
        <v>241.760234981119</v>
      </c>
      <c r="S305" s="115">
        <f t="shared" si="24"/>
        <v>7.3196076452666237E-3</v>
      </c>
      <c r="T305" s="116">
        <f t="shared" si="25"/>
        <v>4.5183586283272126E-2</v>
      </c>
      <c r="U305" s="116">
        <f t="shared" si="26"/>
        <v>7.9251214955156302E-2</v>
      </c>
    </row>
    <row r="306" spans="12:21" x14ac:dyDescent="0.25">
      <c r="L306" s="126">
        <v>44227</v>
      </c>
      <c r="M306" s="108">
        <v>248.48336342902201</v>
      </c>
      <c r="N306" s="109">
        <f t="shared" si="27"/>
        <v>-3.0791443158935117E-3</v>
      </c>
      <c r="O306" s="109">
        <f t="shared" si="28"/>
        <v>1.9566600007688395E-2</v>
      </c>
      <c r="P306" s="109">
        <f t="shared" si="29"/>
        <v>7.792211834658791E-2</v>
      </c>
      <c r="Q306" s="124">
        <v>44211</v>
      </c>
      <c r="R306" s="125">
        <v>241.60510242515201</v>
      </c>
      <c r="S306" s="115">
        <f t="shared" si="24"/>
        <v>-6.4167937286752075E-4</v>
      </c>
      <c r="T306" s="116">
        <f t="shared" si="25"/>
        <v>2.5074624046539373E-2</v>
      </c>
      <c r="U306" s="116">
        <f t="shared" si="26"/>
        <v>7.2244653845268791E-2</v>
      </c>
    </row>
    <row r="307" spans="12:21" x14ac:dyDescent="0.25">
      <c r="L307" s="126">
        <v>44255</v>
      </c>
      <c r="M307" s="108">
        <v>247.935027453011</v>
      </c>
      <c r="N307" s="109">
        <f t="shared" si="27"/>
        <v>-2.2067311406448464E-3</v>
      </c>
      <c r="O307" s="109">
        <f t="shared" si="28"/>
        <v>1.9919683331381943E-3</v>
      </c>
      <c r="P307" s="109">
        <f t="shared" si="29"/>
        <v>5.6229293573774042E-2</v>
      </c>
      <c r="Q307" s="124">
        <v>44242</v>
      </c>
      <c r="R307" s="125">
        <v>240.201987222517</v>
      </c>
      <c r="S307" s="115">
        <f t="shared" si="24"/>
        <v>-5.8074733875692619E-3</v>
      </c>
      <c r="T307" s="116">
        <f t="shared" si="25"/>
        <v>8.2700342964092677E-4</v>
      </c>
      <c r="U307" s="116">
        <f t="shared" si="26"/>
        <v>6.1217304699448416E-2</v>
      </c>
    </row>
    <row r="308" spans="12:21" x14ac:dyDescent="0.25">
      <c r="L308" s="126">
        <v>44286</v>
      </c>
      <c r="M308" s="108">
        <v>250.29002811852899</v>
      </c>
      <c r="N308" s="109">
        <f t="shared" si="27"/>
        <v>9.4984588894537758E-3</v>
      </c>
      <c r="O308" s="109">
        <f t="shared" si="28"/>
        <v>4.1692351463880062E-3</v>
      </c>
      <c r="P308" s="109">
        <f t="shared" si="29"/>
        <v>5.8410328537636946E-2</v>
      </c>
      <c r="Q308" s="124">
        <v>44270</v>
      </c>
      <c r="R308" s="125">
        <v>242.44499558239201</v>
      </c>
      <c r="S308" s="115">
        <f t="shared" si="24"/>
        <v>9.3380091722436998E-3</v>
      </c>
      <c r="T308" s="116">
        <f t="shared" si="25"/>
        <v>2.8323954984841304E-3</v>
      </c>
      <c r="U308" s="116">
        <f t="shared" si="26"/>
        <v>6.9795574532999227E-2</v>
      </c>
    </row>
    <row r="309" spans="12:21" x14ac:dyDescent="0.25">
      <c r="L309" s="126">
        <v>44316</v>
      </c>
      <c r="M309" s="108">
        <v>254.46838228079201</v>
      </c>
      <c r="N309" s="109">
        <f t="shared" si="27"/>
        <v>1.6694049673781963E-2</v>
      </c>
      <c r="O309" s="109">
        <f t="shared" si="28"/>
        <v>2.4086195426437973E-2</v>
      </c>
      <c r="P309" s="109">
        <f t="shared" si="29"/>
        <v>7.9227325745967692E-2</v>
      </c>
      <c r="Q309" s="124">
        <v>44301</v>
      </c>
      <c r="R309" s="125">
        <v>244.71796936904099</v>
      </c>
      <c r="S309" s="115">
        <f t="shared" si="24"/>
        <v>9.3752142880447753E-3</v>
      </c>
      <c r="T309" s="116">
        <f t="shared" si="25"/>
        <v>1.288411094237274E-2</v>
      </c>
      <c r="U309" s="116">
        <f t="shared" si="26"/>
        <v>7.6056477243237719E-2</v>
      </c>
    </row>
    <row r="310" spans="12:21" x14ac:dyDescent="0.25">
      <c r="L310" s="126">
        <v>44347</v>
      </c>
      <c r="M310" s="108">
        <v>258.38399517678903</v>
      </c>
      <c r="N310" s="109">
        <f t="shared" si="27"/>
        <v>1.5387424012765383E-2</v>
      </c>
      <c r="O310" s="109">
        <f t="shared" si="28"/>
        <v>4.214397550486626E-2</v>
      </c>
      <c r="P310" s="109">
        <f t="shared" si="29"/>
        <v>0.11061088856237511</v>
      </c>
      <c r="Q310" s="124">
        <v>44331</v>
      </c>
      <c r="R310" s="125">
        <v>248.211962814034</v>
      </c>
      <c r="S310" s="115">
        <f t="shared" si="24"/>
        <v>1.4277633367102638E-2</v>
      </c>
      <c r="T310" s="116">
        <f t="shared" si="25"/>
        <v>3.3346833155450728E-2</v>
      </c>
      <c r="U310" s="116">
        <f t="shared" si="26"/>
        <v>9.5331887261854487E-2</v>
      </c>
    </row>
    <row r="311" spans="12:21" x14ac:dyDescent="0.25">
      <c r="L311" s="126">
        <v>44377</v>
      </c>
      <c r="M311" s="108">
        <v>262.03278418349299</v>
      </c>
      <c r="N311" s="109">
        <f t="shared" si="27"/>
        <v>1.4121575154867561E-2</v>
      </c>
      <c r="O311" s="109">
        <f t="shared" si="28"/>
        <v>4.6916595731904431E-2</v>
      </c>
      <c r="P311" s="109">
        <f t="shared" si="29"/>
        <v>0.13092838436003174</v>
      </c>
      <c r="Q311" s="124">
        <v>44362</v>
      </c>
      <c r="R311" s="125">
        <v>251.736531509652</v>
      </c>
      <c r="S311" s="115">
        <f t="shared" si="24"/>
        <v>1.4199834108151732E-2</v>
      </c>
      <c r="T311" s="116">
        <f t="shared" si="25"/>
        <v>3.8324304879711946E-2</v>
      </c>
      <c r="U311" s="116">
        <f t="shared" si="26"/>
        <v>0.11407783880637701</v>
      </c>
    </row>
    <row r="312" spans="12:21" x14ac:dyDescent="0.25">
      <c r="L312" s="126">
        <v>44408</v>
      </c>
      <c r="M312" s="108">
        <v>265.997661754886</v>
      </c>
      <c r="N312" s="109">
        <f t="shared" si="27"/>
        <v>1.5131227123917901E-2</v>
      </c>
      <c r="O312" s="109">
        <f t="shared" si="28"/>
        <v>4.5307316259715291E-2</v>
      </c>
      <c r="P312" s="109">
        <f t="shared" si="29"/>
        <v>0.1483585192807666</v>
      </c>
      <c r="Q312" s="124">
        <v>44392</v>
      </c>
      <c r="R312" s="125">
        <v>258.74951339726601</v>
      </c>
      <c r="S312" s="115">
        <f t="shared" si="24"/>
        <v>2.7858419457666761E-2</v>
      </c>
      <c r="T312" s="116">
        <f t="shared" si="25"/>
        <v>5.7337612208873345E-2</v>
      </c>
      <c r="U312" s="116">
        <f t="shared" si="26"/>
        <v>0.14642292499977927</v>
      </c>
    </row>
    <row r="313" spans="12:21" x14ac:dyDescent="0.25">
      <c r="L313" s="126">
        <v>44439</v>
      </c>
      <c r="M313" s="108">
        <v>270.03231652384102</v>
      </c>
      <c r="N313" s="109">
        <f t="shared" si="27"/>
        <v>1.5168008404047306E-2</v>
      </c>
      <c r="O313" s="109">
        <f t="shared" si="28"/>
        <v>4.5081435245561963E-2</v>
      </c>
      <c r="P313" s="109">
        <f t="shared" si="29"/>
        <v>0.15452975588763329</v>
      </c>
      <c r="Q313" s="124">
        <v>44423</v>
      </c>
      <c r="R313" s="125">
        <v>266.63269177192899</v>
      </c>
      <c r="S313" s="115">
        <f t="shared" si="24"/>
        <v>3.0466447148674192E-2</v>
      </c>
      <c r="T313" s="116">
        <f t="shared" si="25"/>
        <v>7.4213703276244658E-2</v>
      </c>
      <c r="U313" s="116">
        <f t="shared" si="26"/>
        <v>0.17004444809010244</v>
      </c>
    </row>
    <row r="314" spans="12:21" x14ac:dyDescent="0.25">
      <c r="L314" s="126">
        <v>44469</v>
      </c>
      <c r="M314" s="108">
        <v>273.42132988791502</v>
      </c>
      <c r="N314" s="109">
        <f t="shared" si="27"/>
        <v>1.2550399180739413E-2</v>
      </c>
      <c r="O314" s="109">
        <f t="shared" si="28"/>
        <v>4.3462293239028504E-2</v>
      </c>
      <c r="P314" s="109">
        <f t="shared" si="29"/>
        <v>0.15055324962562322</v>
      </c>
      <c r="Q314" s="124">
        <v>44454</v>
      </c>
      <c r="R314" s="125">
        <v>273.51282800015701</v>
      </c>
      <c r="S314" s="115">
        <f t="shared" si="24"/>
        <v>2.5803798410860779E-2</v>
      </c>
      <c r="T314" s="116">
        <f t="shared" si="25"/>
        <v>8.6504316079647259E-2</v>
      </c>
      <c r="U314" s="116">
        <f t="shared" si="26"/>
        <v>0.18245715010166941</v>
      </c>
    </row>
    <row r="315" spans="12:21" x14ac:dyDescent="0.25">
      <c r="L315" s="126">
        <v>44500</v>
      </c>
      <c r="M315" s="108">
        <v>279.24212826052099</v>
      </c>
      <c r="N315" s="109">
        <f t="shared" si="27"/>
        <v>2.128875013149889E-2</v>
      </c>
      <c r="O315" s="109">
        <f t="shared" si="28"/>
        <v>4.9791665153205766E-2</v>
      </c>
      <c r="P315" s="109">
        <f t="shared" si="29"/>
        <v>0.14577468431126994</v>
      </c>
      <c r="Q315" s="124">
        <v>44484</v>
      </c>
      <c r="R315" s="125">
        <v>278.29996053668702</v>
      </c>
      <c r="S315" s="115">
        <f t="shared" si="24"/>
        <v>1.7502405907364738E-2</v>
      </c>
      <c r="T315" s="116">
        <f t="shared" si="25"/>
        <v>7.5557425723172811E-2</v>
      </c>
      <c r="U315" s="116">
        <f t="shared" si="26"/>
        <v>0.18076242825910072</v>
      </c>
    </row>
    <row r="316" spans="12:21" x14ac:dyDescent="0.25">
      <c r="L316" s="126">
        <v>44530</v>
      </c>
      <c r="M316" s="108">
        <v>283.93072371277998</v>
      </c>
      <c r="N316" s="109">
        <f t="shared" si="27"/>
        <v>1.6790430159896008E-2</v>
      </c>
      <c r="O316" s="109">
        <f t="shared" si="28"/>
        <v>5.1469421763494339E-2</v>
      </c>
      <c r="P316" s="109">
        <f t="shared" si="29"/>
        <v>0.14746313841088443</v>
      </c>
      <c r="Q316" s="124">
        <v>44515</v>
      </c>
      <c r="R316" s="125">
        <v>284.73919618884702</v>
      </c>
      <c r="S316" s="115">
        <f t="shared" si="24"/>
        <v>2.3137752659907918E-2</v>
      </c>
      <c r="T316" s="116">
        <f t="shared" si="25"/>
        <v>6.7908043445797261E-2</v>
      </c>
      <c r="U316" s="116">
        <f t="shared" si="26"/>
        <v>0.18639599853374711</v>
      </c>
    </row>
    <row r="317" spans="12:21" x14ac:dyDescent="0.25">
      <c r="L317" s="126">
        <v>44561</v>
      </c>
      <c r="M317" s="108">
        <v>287.65935655283403</v>
      </c>
      <c r="N317" s="109">
        <f t="shared" si="27"/>
        <v>1.3132192216809502E-2</v>
      </c>
      <c r="O317" s="109">
        <f t="shared" si="28"/>
        <v>5.2073576961810808E-2</v>
      </c>
      <c r="P317" s="109">
        <f t="shared" si="29"/>
        <v>0.15409582324857007</v>
      </c>
      <c r="Q317" s="124">
        <v>44545</v>
      </c>
      <c r="R317" s="125">
        <v>289.91866654680098</v>
      </c>
      <c r="S317" s="115">
        <f t="shared" si="24"/>
        <v>1.819022609911003E-2</v>
      </c>
      <c r="T317" s="116">
        <f t="shared" si="25"/>
        <v>5.9981971107528897E-2</v>
      </c>
      <c r="U317" s="116">
        <f t="shared" si="26"/>
        <v>0.1991991427764912</v>
      </c>
    </row>
    <row r="318" spans="12:21" x14ac:dyDescent="0.25">
      <c r="L318" s="126">
        <v>44592</v>
      </c>
      <c r="M318" s="108">
        <v>286.87327828421201</v>
      </c>
      <c r="N318" s="109">
        <f t="shared" si="27"/>
        <v>-2.7326706074920493E-3</v>
      </c>
      <c r="O318" s="109">
        <f t="shared" si="28"/>
        <v>2.7328075714175393E-2</v>
      </c>
      <c r="P318" s="109">
        <f t="shared" si="29"/>
        <v>0.15449692214970301</v>
      </c>
      <c r="Q318" s="124">
        <v>44576</v>
      </c>
      <c r="R318" s="125">
        <v>293.323813346772</v>
      </c>
      <c r="S318" s="115">
        <f t="shared" si="24"/>
        <v>1.1745179572358877E-2</v>
      </c>
      <c r="T318" s="116">
        <f t="shared" si="25"/>
        <v>5.3984387137936629E-2</v>
      </c>
      <c r="U318" s="116">
        <f t="shared" si="26"/>
        <v>0.2140629912302543</v>
      </c>
    </row>
    <row r="319" spans="12:21" x14ac:dyDescent="0.25">
      <c r="L319" s="126">
        <v>44620</v>
      </c>
      <c r="M319" s="108">
        <v>286.08697695138397</v>
      </c>
      <c r="N319" s="109">
        <f t="shared" si="27"/>
        <v>-2.7409361287704659E-3</v>
      </c>
      <c r="O319" s="109">
        <f t="shared" si="28"/>
        <v>7.5942934614756652E-3</v>
      </c>
      <c r="P319" s="109">
        <f t="shared" si="29"/>
        <v>0.15387882015018461</v>
      </c>
      <c r="Q319" s="124">
        <v>44607</v>
      </c>
      <c r="R319" s="125">
        <v>289.83626214776302</v>
      </c>
      <c r="S319" s="115">
        <f t="shared" si="24"/>
        <v>-1.1889764963903371E-2</v>
      </c>
      <c r="T319" s="116">
        <f t="shared" si="25"/>
        <v>1.790082302380136E-2</v>
      </c>
      <c r="U319" s="116">
        <f t="shared" si="26"/>
        <v>0.20663557158361923</v>
      </c>
    </row>
    <row r="320" spans="12:21" x14ac:dyDescent="0.25">
      <c r="L320" s="126">
        <v>44651</v>
      </c>
      <c r="M320" s="108">
        <v>289.76704861485399</v>
      </c>
      <c r="N320" s="109">
        <f t="shared" si="27"/>
        <v>1.2863471461322051E-2</v>
      </c>
      <c r="O320" s="109">
        <f t="shared" si="28"/>
        <v>7.3270415649868692E-3</v>
      </c>
      <c r="P320" s="109">
        <f t="shared" si="29"/>
        <v>0.15772510312568255</v>
      </c>
      <c r="Q320" s="124">
        <v>44635</v>
      </c>
      <c r="R320" s="125">
        <v>287.81146955066203</v>
      </c>
      <c r="S320" s="115">
        <f t="shared" si="24"/>
        <v>-6.9859878198013092E-3</v>
      </c>
      <c r="T320" s="116">
        <f t="shared" si="25"/>
        <v>-7.2682349889284792E-3</v>
      </c>
      <c r="U320" s="116">
        <f t="shared" si="26"/>
        <v>0.18712068632017931</v>
      </c>
    </row>
    <row r="321" spans="12:21" x14ac:dyDescent="0.25">
      <c r="L321" s="126">
        <v>44681</v>
      </c>
      <c r="M321" s="108">
        <v>298.83543426824298</v>
      </c>
      <c r="N321" s="109">
        <f t="shared" si="27"/>
        <v>3.1295434373016962E-2</v>
      </c>
      <c r="O321" s="109">
        <f t="shared" si="28"/>
        <v>4.1698397479111859E-2</v>
      </c>
      <c r="P321" s="109">
        <f t="shared" si="29"/>
        <v>0.17435192376274999</v>
      </c>
      <c r="Q321" s="124">
        <v>44666</v>
      </c>
      <c r="R321" s="125">
        <v>288.84715840960502</v>
      </c>
      <c r="S321" s="115">
        <f t="shared" si="24"/>
        <v>3.5984975183926959E-3</v>
      </c>
      <c r="T321" s="116">
        <f t="shared" si="25"/>
        <v>-1.5261818964131035E-2</v>
      </c>
      <c r="U321" s="116">
        <f t="shared" si="26"/>
        <v>0.1803267212225681</v>
      </c>
    </row>
    <row r="322" spans="12:21" x14ac:dyDescent="0.25">
      <c r="L322" s="126">
        <v>44712</v>
      </c>
      <c r="M322" s="108">
        <v>305.43339132956902</v>
      </c>
      <c r="N322" s="109">
        <f t="shared" si="27"/>
        <v>2.2078897964300737E-2</v>
      </c>
      <c r="O322" s="109">
        <f t="shared" si="28"/>
        <v>6.7624239957880583E-2</v>
      </c>
      <c r="P322" s="109">
        <f t="shared" si="29"/>
        <v>0.18209098485604081</v>
      </c>
      <c r="Q322" s="124">
        <v>44696</v>
      </c>
      <c r="R322" s="125">
        <v>294.73014269751297</v>
      </c>
      <c r="S322" s="115">
        <f t="shared" si="24"/>
        <v>2.0367118445269616E-2</v>
      </c>
      <c r="T322" s="116">
        <f t="shared" si="25"/>
        <v>1.6884983657617703E-2</v>
      </c>
      <c r="U322" s="116">
        <f t="shared" si="26"/>
        <v>0.18741312608825167</v>
      </c>
    </row>
    <row r="323" spans="12:21" x14ac:dyDescent="0.25">
      <c r="L323" s="126">
        <v>44742</v>
      </c>
      <c r="M323" s="108">
        <v>308.39000707066401</v>
      </c>
      <c r="N323" s="109">
        <f t="shared" si="27"/>
        <v>9.6800671603869404E-3</v>
      </c>
      <c r="O323" s="109">
        <f t="shared" si="28"/>
        <v>6.426872394508476E-2</v>
      </c>
      <c r="P323" s="109">
        <f t="shared" si="29"/>
        <v>0.17691382790753618</v>
      </c>
      <c r="Q323" s="124">
        <v>44727</v>
      </c>
      <c r="R323" s="125">
        <v>299.25934230438799</v>
      </c>
      <c r="S323" s="115">
        <f t="shared" si="24"/>
        <v>1.5367276537857855E-2</v>
      </c>
      <c r="T323" s="116">
        <f t="shared" si="25"/>
        <v>3.9775596058067686E-2</v>
      </c>
      <c r="U323" s="116">
        <f t="shared" si="26"/>
        <v>0.18877995382610524</v>
      </c>
    </row>
    <row r="324" spans="12:21" x14ac:dyDescent="0.25">
      <c r="L324" s="126">
        <v>44773</v>
      </c>
      <c r="M324" s="108">
        <v>307.36858786929599</v>
      </c>
      <c r="N324" s="109">
        <f t="shared" si="27"/>
        <v>-3.3121021367400472E-3</v>
      </c>
      <c r="O324" s="109">
        <f t="shared" si="28"/>
        <v>2.855469138707778E-2</v>
      </c>
      <c r="P324" s="109">
        <f t="shared" si="29"/>
        <v>0.15553116460299132</v>
      </c>
      <c r="Q324" s="124">
        <v>44757</v>
      </c>
      <c r="R324" s="125">
        <v>302.16729973947099</v>
      </c>
      <c r="S324" s="115">
        <f t="shared" si="24"/>
        <v>9.7171818018808587E-3</v>
      </c>
      <c r="T324" s="116">
        <f t="shared" si="25"/>
        <v>4.6114842892022168E-2</v>
      </c>
      <c r="U324" s="116">
        <f t="shared" si="26"/>
        <v>0.16779852364608838</v>
      </c>
    </row>
    <row r="325" spans="12:21" x14ac:dyDescent="0.25">
      <c r="L325" s="126">
        <v>44804</v>
      </c>
      <c r="M325" s="108">
        <v>307.364876175272</v>
      </c>
      <c r="N325" s="109">
        <f t="shared" si="27"/>
        <v>-1.207571030503729E-5</v>
      </c>
      <c r="O325" s="109">
        <f t="shared" si="28"/>
        <v>6.323751431679181E-3</v>
      </c>
      <c r="P325" s="109">
        <f t="shared" si="29"/>
        <v>0.13825219193027549</v>
      </c>
      <c r="Q325" s="124">
        <v>44788</v>
      </c>
      <c r="R325" s="125">
        <v>300.802686559829</v>
      </c>
      <c r="S325" s="115">
        <f t="shared" si="24"/>
        <v>-4.5160849000489556E-3</v>
      </c>
      <c r="T325" s="116">
        <f t="shared" si="25"/>
        <v>2.0603742144380544E-2</v>
      </c>
      <c r="U325" s="116">
        <f t="shared" si="26"/>
        <v>0.12815380800013898</v>
      </c>
    </row>
    <row r="326" spans="12:21" x14ac:dyDescent="0.25">
      <c r="L326" s="126">
        <v>44834</v>
      </c>
      <c r="M326" s="108">
        <v>307.28815327270303</v>
      </c>
      <c r="N326" s="109">
        <f t="shared" si="27"/>
        <v>-2.4961506182386017E-4</v>
      </c>
      <c r="O326" s="109">
        <f t="shared" si="28"/>
        <v>-3.5729231580078347E-3</v>
      </c>
      <c r="P326" s="109">
        <f t="shared" si="29"/>
        <v>0.12386313605698285</v>
      </c>
      <c r="Q326" s="124">
        <v>44819</v>
      </c>
      <c r="R326" s="125">
        <v>297.32482192368201</v>
      </c>
      <c r="S326" s="115">
        <f t="shared" si="24"/>
        <v>-1.1561946723023242E-2</v>
      </c>
      <c r="T326" s="116">
        <f t="shared" si="25"/>
        <v>-6.4643608644247008E-3</v>
      </c>
      <c r="U326" s="116">
        <f t="shared" si="26"/>
        <v>8.7059879778331073E-2</v>
      </c>
    </row>
    <row r="327" spans="12:21" x14ac:dyDescent="0.25">
      <c r="L327" s="126">
        <v>44865</v>
      </c>
      <c r="M327" s="108">
        <v>309.43683233893802</v>
      </c>
      <c r="N327" s="109">
        <f t="shared" si="27"/>
        <v>6.992391484510474E-3</v>
      </c>
      <c r="O327" s="109">
        <f t="shared" si="28"/>
        <v>6.7288739034110367E-3</v>
      </c>
      <c r="P327" s="109">
        <f t="shared" si="29"/>
        <v>0.10813090512706114</v>
      </c>
      <c r="Q327" s="124">
        <v>44849</v>
      </c>
      <c r="R327" s="125">
        <v>289.610663470166</v>
      </c>
      <c r="S327" s="115">
        <f t="shared" si="24"/>
        <v>-2.5945221806930374E-2</v>
      </c>
      <c r="T327" s="116">
        <f t="shared" si="25"/>
        <v>-4.1555245323141587E-2</v>
      </c>
      <c r="U327" s="116">
        <f t="shared" si="26"/>
        <v>4.0642129131699845E-2</v>
      </c>
    </row>
    <row r="328" spans="12:21" x14ac:dyDescent="0.25">
      <c r="L328" s="126">
        <v>44895</v>
      </c>
      <c r="M328" s="108">
        <v>306.55184873891801</v>
      </c>
      <c r="N328" s="109">
        <f t="shared" si="27"/>
        <v>-9.3233361336247933E-3</v>
      </c>
      <c r="O328" s="109">
        <f t="shared" si="28"/>
        <v>-2.6451540152244712E-3</v>
      </c>
      <c r="P328" s="109">
        <f t="shared" si="29"/>
        <v>7.9671282946544464E-2</v>
      </c>
      <c r="Q328" s="124">
        <v>44880</v>
      </c>
      <c r="R328" s="125">
        <v>284.22332103831701</v>
      </c>
      <c r="S328" s="115">
        <f t="shared" ref="S328:S346" si="30">R328/R327-1</f>
        <v>-1.8602016815599587E-2</v>
      </c>
      <c r="T328" s="116">
        <f t="shared" si="25"/>
        <v>-5.5117079275867398E-2</v>
      </c>
      <c r="U328" s="116">
        <f t="shared" si="26"/>
        <v>-1.8117461783795363E-3</v>
      </c>
    </row>
    <row r="329" spans="12:21" x14ac:dyDescent="0.25">
      <c r="L329" s="126">
        <v>44926</v>
      </c>
      <c r="M329" s="108">
        <v>304.08834276398102</v>
      </c>
      <c r="N329" s="109">
        <f t="shared" si="27"/>
        <v>-8.0361804538816584E-3</v>
      </c>
      <c r="O329" s="109">
        <f t="shared" si="28"/>
        <v>-1.0413061729334983E-2</v>
      </c>
      <c r="P329" s="109">
        <f t="shared" si="29"/>
        <v>5.7112643259804807E-2</v>
      </c>
      <c r="Q329" s="124">
        <v>44910</v>
      </c>
      <c r="R329" s="125">
        <v>280.34785987838399</v>
      </c>
      <c r="S329" s="115">
        <f t="shared" si="30"/>
        <v>-1.3635268020144475E-2</v>
      </c>
      <c r="T329" s="116">
        <f t="shared" si="25"/>
        <v>-5.7099040488640118E-2</v>
      </c>
      <c r="U329" s="116">
        <f t="shared" si="26"/>
        <v>-3.3012040178075241E-2</v>
      </c>
    </row>
    <row r="330" spans="12:21" x14ac:dyDescent="0.25">
      <c r="L330" s="126">
        <v>44957</v>
      </c>
      <c r="M330" s="108">
        <v>302.383628594735</v>
      </c>
      <c r="N330" s="109">
        <f t="shared" si="27"/>
        <v>-5.6059832933784692E-3</v>
      </c>
      <c r="O330" s="109">
        <f t="shared" si="28"/>
        <v>-2.27936787320695E-2</v>
      </c>
      <c r="P330" s="109">
        <f t="shared" si="29"/>
        <v>5.4066905092347239E-2</v>
      </c>
      <c r="Q330" s="124">
        <v>44941</v>
      </c>
      <c r="R330" s="125">
        <v>278.64761345404401</v>
      </c>
      <c r="S330" s="115">
        <f t="shared" si="30"/>
        <v>-6.064774045635879E-3</v>
      </c>
      <c r="T330" s="116">
        <f t="shared" ref="T330:T346" si="31">R330/R327-1</f>
        <v>-3.7854441838435116E-2</v>
      </c>
      <c r="U330" s="116">
        <f t="shared" si="26"/>
        <v>-5.0034123466742075E-2</v>
      </c>
    </row>
    <row r="331" spans="12:21" x14ac:dyDescent="0.25">
      <c r="L331" s="126">
        <v>44985</v>
      </c>
      <c r="M331" s="108">
        <v>303.669954939408</v>
      </c>
      <c r="N331" s="109">
        <f t="shared" si="27"/>
        <v>4.2539549864222259E-3</v>
      </c>
      <c r="O331" s="109">
        <f t="shared" si="28"/>
        <v>-9.4009995743474795E-3</v>
      </c>
      <c r="P331" s="109">
        <f t="shared" si="29"/>
        <v>6.1460253016032862E-2</v>
      </c>
      <c r="Q331" s="124">
        <v>44972</v>
      </c>
      <c r="R331" s="125">
        <v>275.91270156297901</v>
      </c>
      <c r="S331" s="115">
        <f t="shared" si="30"/>
        <v>-9.8149481962674923E-3</v>
      </c>
      <c r="T331" s="116">
        <f t="shared" si="31"/>
        <v>-2.9239752195484359E-2</v>
      </c>
      <c r="U331" s="116">
        <f t="shared" si="26"/>
        <v>-4.8039401562822936E-2</v>
      </c>
    </row>
    <row r="332" spans="12:21" x14ac:dyDescent="0.25">
      <c r="L332" s="126">
        <v>45016</v>
      </c>
      <c r="M332" s="108">
        <v>306.98191085299499</v>
      </c>
      <c r="N332" s="109">
        <f t="shared" si="27"/>
        <v>1.0906432657283638E-2</v>
      </c>
      <c r="O332" s="109">
        <f t="shared" si="28"/>
        <v>9.5155508518123266E-3</v>
      </c>
      <c r="P332" s="109">
        <f t="shared" si="29"/>
        <v>5.9409316278133062E-2</v>
      </c>
      <c r="Q332" s="124">
        <v>45000</v>
      </c>
      <c r="R332" s="125">
        <v>269.97950022865399</v>
      </c>
      <c r="S332" s="115">
        <f t="shared" si="30"/>
        <v>-2.1503907941587519E-2</v>
      </c>
      <c r="T332" s="116">
        <f t="shared" si="31"/>
        <v>-3.6983908684831146E-2</v>
      </c>
      <c r="U332" s="116">
        <f t="shared" si="26"/>
        <v>-6.1957118490961194E-2</v>
      </c>
    </row>
    <row r="333" spans="12:21" x14ac:dyDescent="0.25">
      <c r="L333" s="126">
        <v>45046</v>
      </c>
      <c r="M333" s="108">
        <v>308.32331010281598</v>
      </c>
      <c r="N333" s="109">
        <f t="shared" si="27"/>
        <v>4.3696361329359501E-3</v>
      </c>
      <c r="O333" s="109">
        <f t="shared" si="28"/>
        <v>1.9642867359203287E-2</v>
      </c>
      <c r="P333" s="109">
        <f t="shared" si="29"/>
        <v>3.174950071702809E-2</v>
      </c>
      <c r="Q333" s="124">
        <v>45031</v>
      </c>
      <c r="R333" s="125">
        <v>267.42776755272098</v>
      </c>
      <c r="S333" s="115">
        <f t="shared" si="30"/>
        <v>-9.4515793746261512E-3</v>
      </c>
      <c r="T333" s="116">
        <f t="shared" si="31"/>
        <v>-4.0265357963216397E-2</v>
      </c>
      <c r="U333" s="116">
        <f t="shared" si="26"/>
        <v>-7.4154757051512643E-2</v>
      </c>
    </row>
    <row r="334" spans="12:21" x14ac:dyDescent="0.25">
      <c r="L334" s="126">
        <v>45077</v>
      </c>
      <c r="M334" s="108">
        <v>310.59551295854902</v>
      </c>
      <c r="N334" s="109">
        <f t="shared" si="27"/>
        <v>7.3695461266789497E-3</v>
      </c>
      <c r="O334" s="109">
        <f t="shared" si="28"/>
        <v>2.2806200964210932E-2</v>
      </c>
      <c r="P334" s="109">
        <f t="shared" si="29"/>
        <v>1.690097342176311E-2</v>
      </c>
      <c r="Q334" s="124">
        <v>45061</v>
      </c>
      <c r="R334" s="125">
        <v>266.223649257067</v>
      </c>
      <c r="S334" s="115">
        <f t="shared" si="30"/>
        <v>-4.5025926315471754E-3</v>
      </c>
      <c r="T334" s="116">
        <f t="shared" si="31"/>
        <v>-3.5116369239349465E-2</v>
      </c>
      <c r="U334" s="116">
        <f t="shared" si="26"/>
        <v>-9.6720658360698208E-2</v>
      </c>
    </row>
    <row r="335" spans="12:21" x14ac:dyDescent="0.25">
      <c r="L335" s="126">
        <v>45107</v>
      </c>
      <c r="M335" s="108">
        <v>311.031246081809</v>
      </c>
      <c r="N335" s="109">
        <f t="shared" si="27"/>
        <v>1.402895744080368E-3</v>
      </c>
      <c r="O335" s="109">
        <f t="shared" si="28"/>
        <v>1.3190794263943317E-2</v>
      </c>
      <c r="P335" s="109">
        <f t="shared" si="29"/>
        <v>8.5646063445232734E-3</v>
      </c>
      <c r="Q335" s="124">
        <v>45092</v>
      </c>
      <c r="R335" s="125">
        <v>271.481025507737</v>
      </c>
      <c r="S335" s="115">
        <f t="shared" si="30"/>
        <v>1.9747968542018768E-2</v>
      </c>
      <c r="T335" s="116">
        <f t="shared" si="31"/>
        <v>5.5616270043143956E-3</v>
      </c>
      <c r="U335" s="116">
        <f t="shared" si="26"/>
        <v>-9.2823557596396156E-2</v>
      </c>
    </row>
    <row r="336" spans="12:21" x14ac:dyDescent="0.25">
      <c r="L336" s="126">
        <v>45138</v>
      </c>
      <c r="M336" s="108">
        <v>315.08336872219701</v>
      </c>
      <c r="N336" s="109">
        <f t="shared" si="27"/>
        <v>1.3028024326926291E-2</v>
      </c>
      <c r="O336" s="109">
        <f t="shared" si="28"/>
        <v>2.1925227181580187E-2</v>
      </c>
      <c r="P336" s="109">
        <f t="shared" si="29"/>
        <v>2.5099444632193935E-2</v>
      </c>
      <c r="Q336" s="124">
        <v>45122</v>
      </c>
      <c r="R336" s="125">
        <v>272.210398902387</v>
      </c>
      <c r="S336" s="115">
        <f t="shared" si="30"/>
        <v>2.6866459388308339E-3</v>
      </c>
      <c r="T336" s="116">
        <f t="shared" si="31"/>
        <v>1.7883824830281281E-2</v>
      </c>
      <c r="U336" s="116">
        <f t="shared" si="26"/>
        <v>-9.9140114972443683E-2</v>
      </c>
    </row>
    <row r="337" spans="12:21" x14ac:dyDescent="0.25">
      <c r="L337" s="126">
        <v>45169</v>
      </c>
      <c r="M337" s="108">
        <v>315.02668364783</v>
      </c>
      <c r="N337" s="109">
        <f t="shared" si="27"/>
        <v>-1.7990500291042988E-4</v>
      </c>
      <c r="O337" s="109">
        <f t="shared" si="28"/>
        <v>1.4266692545144233E-2</v>
      </c>
      <c r="P337" s="109">
        <f t="shared" si="29"/>
        <v>2.4927400840000002E-2</v>
      </c>
      <c r="Q337" s="124">
        <v>45153</v>
      </c>
      <c r="R337" s="125">
        <v>273.12140799130401</v>
      </c>
      <c r="S337" s="115">
        <f t="shared" si="30"/>
        <v>3.3467093564036876E-3</v>
      </c>
      <c r="T337" s="116">
        <f t="shared" si="31"/>
        <v>2.5909639333267842E-2</v>
      </c>
      <c r="U337" s="116">
        <f t="shared" si="26"/>
        <v>-9.202470524816686E-2</v>
      </c>
    </row>
    <row r="338" spans="12:21" x14ac:dyDescent="0.25">
      <c r="L338" s="126">
        <v>45199</v>
      </c>
      <c r="M338" s="108">
        <v>316.70668523738402</v>
      </c>
      <c r="N338" s="109">
        <f t="shared" si="27"/>
        <v>5.3328866307469358E-3</v>
      </c>
      <c r="O338" s="109">
        <f t="shared" si="28"/>
        <v>1.8247167212525728E-2</v>
      </c>
      <c r="P338" s="109">
        <f t="shared" si="29"/>
        <v>3.0650488358796357E-2</v>
      </c>
      <c r="Q338" s="124">
        <v>45184</v>
      </c>
      <c r="R338" s="125">
        <v>267.36158607341002</v>
      </c>
      <c r="S338" s="115">
        <f t="shared" si="30"/>
        <v>-2.1088870185076769E-2</v>
      </c>
      <c r="T338" s="116">
        <f t="shared" si="31"/>
        <v>-1.5173949732297465E-2</v>
      </c>
      <c r="U338" s="116">
        <f t="shared" si="26"/>
        <v>-0.10077609954127209</v>
      </c>
    </row>
    <row r="339" spans="12:21" x14ac:dyDescent="0.25">
      <c r="L339" s="126">
        <v>45230</v>
      </c>
      <c r="M339" s="108">
        <v>313.18786121645297</v>
      </c>
      <c r="N339" s="109">
        <f t="shared" si="27"/>
        <v>-1.1110671750719558E-2</v>
      </c>
      <c r="O339" s="109">
        <f t="shared" si="28"/>
        <v>-6.0158919635496799E-3</v>
      </c>
      <c r="P339" s="109">
        <f t="shared" si="29"/>
        <v>1.2122115034471026E-2</v>
      </c>
      <c r="Q339" s="124">
        <v>45214</v>
      </c>
      <c r="R339" s="125">
        <v>263.29801504568098</v>
      </c>
      <c r="S339" s="115">
        <f t="shared" si="30"/>
        <v>-1.5198784116328912E-2</v>
      </c>
      <c r="T339" s="116">
        <f t="shared" si="31"/>
        <v>-3.2740791287337756E-2</v>
      </c>
      <c r="U339" s="116">
        <f t="shared" ref="U339:U346" si="32">R339/R327-1</f>
        <v>-9.0855247210866574E-2</v>
      </c>
    </row>
    <row r="340" spans="12:21" x14ac:dyDescent="0.25">
      <c r="L340" s="126">
        <v>45260</v>
      </c>
      <c r="M340" s="108">
        <v>313.12635728254202</v>
      </c>
      <c r="N340" s="109">
        <f t="shared" si="27"/>
        <v>-1.9638032480595591E-4</v>
      </c>
      <c r="O340" s="109">
        <f t="shared" si="28"/>
        <v>-6.03227111838045E-3</v>
      </c>
      <c r="P340" s="109">
        <f t="shared" si="29"/>
        <v>2.1446644574710572E-2</v>
      </c>
      <c r="Q340" s="124">
        <v>45245</v>
      </c>
      <c r="R340" s="125">
        <v>256.60764082774</v>
      </c>
      <c r="S340" s="115">
        <f t="shared" si="30"/>
        <v>-2.5409892348714602E-2</v>
      </c>
      <c r="T340" s="116">
        <f t="shared" si="31"/>
        <v>-6.0463100585984808E-2</v>
      </c>
      <c r="U340" s="116">
        <f t="shared" si="32"/>
        <v>-9.7161908142133213E-2</v>
      </c>
    </row>
    <row r="341" spans="12:21" x14ac:dyDescent="0.25">
      <c r="L341" s="126">
        <v>45291</v>
      </c>
      <c r="M341" s="108">
        <v>309.88432455177701</v>
      </c>
      <c r="N341" s="109">
        <f t="shared" si="27"/>
        <v>-1.0353752264424143E-2</v>
      </c>
      <c r="O341" s="109">
        <f t="shared" si="28"/>
        <v>-2.1541574597622959E-2</v>
      </c>
      <c r="P341" s="109">
        <f t="shared" si="29"/>
        <v>1.9060190650894482E-2</v>
      </c>
      <c r="Q341" s="124">
        <v>45275</v>
      </c>
      <c r="R341" s="125">
        <v>253.57344800004</v>
      </c>
      <c r="S341" s="115">
        <f t="shared" si="30"/>
        <v>-1.1824249729714187E-2</v>
      </c>
      <c r="T341" s="116">
        <f t="shared" si="31"/>
        <v>-5.1571126113772348E-2</v>
      </c>
      <c r="U341" s="116">
        <f t="shared" si="32"/>
        <v>-9.5504249220803139E-2</v>
      </c>
    </row>
    <row r="342" spans="12:21" x14ac:dyDescent="0.25">
      <c r="L342" s="126">
        <v>45322</v>
      </c>
      <c r="M342" s="108">
        <v>313.37828421183002</v>
      </c>
      <c r="N342" s="109">
        <f t="shared" si="27"/>
        <v>1.1275044857808503E-2</v>
      </c>
      <c r="O342" s="109">
        <f t="shared" si="28"/>
        <v>6.0801524885878422E-4</v>
      </c>
      <c r="P342" s="109">
        <f t="shared" si="29"/>
        <v>3.6359956616005995E-2</v>
      </c>
      <c r="Q342" s="124">
        <v>45306</v>
      </c>
      <c r="R342" s="125">
        <v>247.917666278654</v>
      </c>
      <c r="S342" s="115">
        <f t="shared" si="30"/>
        <v>-2.230431366530583E-2</v>
      </c>
      <c r="T342" s="116">
        <f t="shared" si="31"/>
        <v>-5.8414222243029723E-2</v>
      </c>
      <c r="U342" s="116">
        <f t="shared" si="32"/>
        <v>-0.11028247037349259</v>
      </c>
    </row>
    <row r="343" spans="12:21" x14ac:dyDescent="0.25">
      <c r="L343" s="126">
        <v>45351</v>
      </c>
      <c r="M343" s="108">
        <v>312.15869714849902</v>
      </c>
      <c r="N343" s="109">
        <f t="shared" si="27"/>
        <v>-3.8917408281762267E-3</v>
      </c>
      <c r="O343" s="109">
        <f t="shared" si="28"/>
        <v>-3.0903183700050629E-3</v>
      </c>
      <c r="P343" s="109">
        <f t="shared" si="29"/>
        <v>2.795384288440661E-2</v>
      </c>
      <c r="Q343" s="124">
        <v>45337</v>
      </c>
      <c r="R343" s="125">
        <v>245.01915190232901</v>
      </c>
      <c r="S343" s="115">
        <f t="shared" si="30"/>
        <v>-1.1691439419517224E-2</v>
      </c>
      <c r="T343" s="116">
        <f t="shared" si="31"/>
        <v>-4.5160342412369214E-2</v>
      </c>
      <c r="U343" s="116">
        <f t="shared" si="32"/>
        <v>-0.11196856645469921</v>
      </c>
    </row>
    <row r="344" spans="12:21" x14ac:dyDescent="0.25">
      <c r="L344" s="126">
        <v>45382</v>
      </c>
      <c r="M344" s="108">
        <v>316.030170145402</v>
      </c>
      <c r="N344" s="109">
        <f t="shared" si="27"/>
        <v>1.2402258954397283E-2</v>
      </c>
      <c r="O344" s="109">
        <f t="shared" si="28"/>
        <v>1.983270887455979E-2</v>
      </c>
      <c r="P344" s="109">
        <f t="shared" si="29"/>
        <v>2.9474894032892829E-2</v>
      </c>
      <c r="Q344" s="124">
        <v>45366</v>
      </c>
      <c r="R344" s="125">
        <v>240.89474145833299</v>
      </c>
      <c r="S344" s="115">
        <f t="shared" si="30"/>
        <v>-1.6833012488918109E-2</v>
      </c>
      <c r="T344" s="116">
        <f t="shared" si="31"/>
        <v>-5.0000134642271488E-2</v>
      </c>
      <c r="U344" s="116">
        <f t="shared" si="32"/>
        <v>-0.10772950815039006</v>
      </c>
    </row>
    <row r="345" spans="12:21" x14ac:dyDescent="0.25">
      <c r="L345" s="126">
        <v>45412</v>
      </c>
      <c r="M345" s="108">
        <v>315.94726575661099</v>
      </c>
      <c r="N345" s="109">
        <f t="shared" si="27"/>
        <v>-2.6233061467795249E-4</v>
      </c>
      <c r="O345" s="109">
        <f t="shared" si="28"/>
        <v>8.1977012263059201E-3</v>
      </c>
      <c r="P345" s="109">
        <f t="shared" si="29"/>
        <v>2.4727146485462592E-2</v>
      </c>
      <c r="Q345" s="124">
        <v>45397</v>
      </c>
      <c r="R345" s="125">
        <v>241.244665318507</v>
      </c>
      <c r="S345" s="115">
        <f t="shared" si="30"/>
        <v>1.4526006589252738E-3</v>
      </c>
      <c r="T345" s="116">
        <f t="shared" si="31"/>
        <v>-2.6916197866458935E-2</v>
      </c>
      <c r="U345" s="116">
        <f t="shared" si="32"/>
        <v>-9.7907193683812954E-2</v>
      </c>
    </row>
    <row r="346" spans="12:21" x14ac:dyDescent="0.25">
      <c r="L346" s="126">
        <v>45443</v>
      </c>
      <c r="M346" s="108">
        <v>317.34789056628802</v>
      </c>
      <c r="N346" s="109">
        <f t="shared" si="27"/>
        <v>4.4330967901333729E-3</v>
      </c>
      <c r="O346" s="109">
        <f t="shared" si="28"/>
        <v>1.6623574691947196E-2</v>
      </c>
      <c r="P346" s="109">
        <f t="shared" si="29"/>
        <v>2.1740100310593258E-2</v>
      </c>
      <c r="Q346" s="124">
        <v>45427</v>
      </c>
      <c r="R346" s="125">
        <v>242.35384490216899</v>
      </c>
      <c r="S346" s="115">
        <f t="shared" si="30"/>
        <v>4.5977372481897927E-3</v>
      </c>
      <c r="T346" s="116">
        <f t="shared" si="31"/>
        <v>-1.0877953741438517E-2</v>
      </c>
      <c r="U346" s="116">
        <f t="shared" si="32"/>
        <v>-8.9660721057313708E-2</v>
      </c>
    </row>
    <row r="347" spans="12:21" x14ac:dyDescent="0.25">
      <c r="L347" s="126">
        <v>45473</v>
      </c>
      <c r="M347" s="108">
        <v>313.27250259064698</v>
      </c>
      <c r="N347" s="109">
        <f t="shared" ref="N347" si="33">M347/M346-1</f>
        <v>-1.2842020056817671E-2</v>
      </c>
      <c r="O347" s="109">
        <f t="shared" ref="O347" si="34">M347/M344-1</f>
        <v>-8.7259629467852928E-3</v>
      </c>
      <c r="P347" s="109">
        <f t="shared" ref="P347" si="35">M347/M335-1</f>
        <v>7.2058885950270213E-3</v>
      </c>
      <c r="Q347" s="124">
        <v>45458</v>
      </c>
      <c r="R347" s="125">
        <v>239.17721635090501</v>
      </c>
      <c r="S347" s="115">
        <f t="shared" ref="S347" si="36">R347/R346-1</f>
        <v>-1.3107399028665201E-2</v>
      </c>
      <c r="T347" s="116">
        <f t="shared" ref="T347" si="37">R347/R344-1</f>
        <v>-7.1297741786739977E-3</v>
      </c>
      <c r="U347" s="116">
        <f t="shared" ref="U347" si="38">R347/R335-1</f>
        <v>-0.11899103849492187</v>
      </c>
    </row>
    <row r="348" spans="12:21" x14ac:dyDescent="0.25">
      <c r="L348" s="117" t="s">
        <v>102</v>
      </c>
      <c r="M348" s="117"/>
      <c r="N348" s="117"/>
      <c r="O348" s="117"/>
      <c r="P348" s="118">
        <f>M347/$M$295-1</f>
        <v>0.33457380954418636</v>
      </c>
      <c r="Q348" s="117"/>
      <c r="R348" s="117"/>
      <c r="S348" s="119"/>
      <c r="T348" s="119"/>
      <c r="U348" s="118">
        <f>R347/$R$295-1</f>
        <v>5.6689845976556574E-2</v>
      </c>
    </row>
    <row r="350" spans="12:21" x14ac:dyDescent="0.25">
      <c r="L350" s="128"/>
      <c r="M350" s="129" t="s">
        <v>7</v>
      </c>
      <c r="N350" s="129"/>
      <c r="O350" s="129"/>
      <c r="P350" s="129"/>
      <c r="Q350" s="130"/>
      <c r="R350" s="131" t="s">
        <v>16</v>
      </c>
      <c r="S350" s="132"/>
    </row>
    <row r="351" spans="12:21" x14ac:dyDescent="0.25">
      <c r="L351" s="128">
        <v>43100</v>
      </c>
      <c r="M351" s="129" t="s">
        <v>76</v>
      </c>
      <c r="N351" s="129"/>
      <c r="O351" s="129"/>
      <c r="P351" s="129"/>
      <c r="Q351" s="130">
        <v>42353</v>
      </c>
      <c r="R351" s="131" t="s">
        <v>76</v>
      </c>
      <c r="S351" s="132"/>
    </row>
    <row r="352" spans="12:21" x14ac:dyDescent="0.25">
      <c r="L352" s="128" t="s">
        <v>103</v>
      </c>
      <c r="M352" s="129">
        <f>MIN($M$162:$M$197)</f>
        <v>119.605395892445</v>
      </c>
      <c r="N352" s="15">
        <f>INDEX($L$162:$L$197,MATCH(M352,$M$162:$M$197,0),1)</f>
        <v>40633</v>
      </c>
      <c r="O352" s="133"/>
      <c r="P352" s="129"/>
      <c r="Q352" s="129"/>
      <c r="R352" s="129">
        <f>MIN($R$162:$R$197)</f>
        <v>107.967479536238</v>
      </c>
      <c r="S352" s="15">
        <f>INDEX($Q$162:$Q$197,MATCH(R352,$R$162:$R$197,0),1)</f>
        <v>40193</v>
      </c>
    </row>
    <row r="353" spans="12:19" x14ac:dyDescent="0.25">
      <c r="L353" s="128" t="s">
        <v>104</v>
      </c>
      <c r="M353" s="134">
        <f>M347/M352-1</f>
        <v>1.6192171369288126</v>
      </c>
      <c r="N353" s="134"/>
      <c r="O353" s="134"/>
      <c r="P353" s="134"/>
      <c r="Q353" s="134"/>
      <c r="R353" s="134">
        <f>R347/R352-1</f>
        <v>1.2152709072978594</v>
      </c>
      <c r="S353" s="132"/>
    </row>
    <row r="354" spans="12:19" x14ac:dyDescent="0.25">
      <c r="L354" s="128" t="s">
        <v>105</v>
      </c>
      <c r="M354" s="134">
        <f>M347/M335-1</f>
        <v>7.2058885950270213E-3</v>
      </c>
      <c r="N354" s="134"/>
      <c r="O354" s="134"/>
      <c r="P354" s="134"/>
      <c r="Q354" s="134"/>
      <c r="R354" s="134">
        <f>R347/R335-1</f>
        <v>-0.11899103849492187</v>
      </c>
      <c r="S354" s="132"/>
    </row>
    <row r="355" spans="12:19" x14ac:dyDescent="0.25">
      <c r="L355" s="128" t="s">
        <v>106</v>
      </c>
      <c r="M355" s="134">
        <f>M347/M344-1</f>
        <v>-8.7259629467852928E-3</v>
      </c>
      <c r="N355" s="134"/>
      <c r="O355" s="134"/>
      <c r="P355" s="134"/>
      <c r="Q355" s="134"/>
      <c r="R355" s="134">
        <f>R347/R344-1</f>
        <v>-7.1297741786739977E-3</v>
      </c>
      <c r="S355" s="132"/>
    </row>
    <row r="356" spans="12:19" x14ac:dyDescent="0.25">
      <c r="L356" s="128" t="s">
        <v>107</v>
      </c>
      <c r="M356" s="134">
        <f>M347/M346-1</f>
        <v>-1.2842020056817671E-2</v>
      </c>
      <c r="N356" s="134"/>
      <c r="O356" s="134"/>
      <c r="P356" s="134"/>
      <c r="Q356" s="130"/>
      <c r="R356" s="135">
        <f>R347/R346-1</f>
        <v>-1.3107399028665201E-2</v>
      </c>
      <c r="S356" s="132"/>
    </row>
  </sheetData>
  <mergeCells count="2">
    <mergeCell ref="A7:J7"/>
    <mergeCell ref="A8:J8"/>
  </mergeCells>
  <conditionalFormatting sqref="L30:L352 N352 S352 L354:L6000">
    <cfRule type="expression" dxfId="22" priority="1">
      <formula>$M30=""</formula>
    </cfRule>
  </conditionalFormatting>
  <conditionalFormatting sqref="L353">
    <cfRule type="expression" dxfId="21" priority="2">
      <formula>#REF!=""</formula>
    </cfRule>
  </conditionalFormatting>
  <conditionalFormatting sqref="Q6:Q347">
    <cfRule type="expression" dxfId="20" priority="5">
      <formula>$R6=""</formula>
    </cfRule>
  </conditionalFormatting>
  <conditionalFormatting sqref="Q350:Q351 Q356">
    <cfRule type="expression" dxfId="19" priority="3">
      <formula>$R350=""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AEB3-BB12-460E-B48B-15787D6C3C53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3C8C-662C-4ABD-BA1D-8554832C2FCE}">
  <sheetPr codeName="Sheet2"/>
  <dimension ref="A1:T508"/>
  <sheetViews>
    <sheetView tabSelected="1" topLeftCell="A295" workbookViewId="0">
      <selection activeCell="F42" sqref="F42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36" t="s">
        <v>3</v>
      </c>
      <c r="N5" s="136" t="s">
        <v>108</v>
      </c>
      <c r="O5" s="136" t="s">
        <v>109</v>
      </c>
      <c r="P5" s="136" t="s">
        <v>110</v>
      </c>
      <c r="Q5" s="142" t="s">
        <v>4</v>
      </c>
      <c r="R5" s="139" t="s">
        <v>111</v>
      </c>
      <c r="S5" s="139" t="s">
        <v>112</v>
      </c>
      <c r="T5" s="139" t="s">
        <v>113</v>
      </c>
    </row>
    <row r="6" spans="1:20" x14ac:dyDescent="0.25">
      <c r="K6" s="25">
        <v>35826</v>
      </c>
      <c r="L6" s="26">
        <v>78.395974184778794</v>
      </c>
      <c r="M6" s="137">
        <v>84.757640688489701</v>
      </c>
      <c r="N6" s="137"/>
      <c r="O6" s="137"/>
      <c r="P6" s="137"/>
      <c r="Q6" s="141">
        <v>76.128838417424902</v>
      </c>
      <c r="R6" s="140"/>
      <c r="S6" s="140"/>
      <c r="T6" s="140"/>
    </row>
    <row r="7" spans="1:20" ht="15.75" x14ac:dyDescent="0.25">
      <c r="A7" s="179" t="s">
        <v>75</v>
      </c>
      <c r="B7" s="179"/>
      <c r="C7" s="179"/>
      <c r="D7" s="179"/>
      <c r="E7" s="179"/>
      <c r="F7" s="179"/>
      <c r="G7" s="179"/>
      <c r="H7" s="179"/>
      <c r="I7" s="179"/>
      <c r="J7" s="179"/>
      <c r="K7" s="25">
        <v>35854</v>
      </c>
      <c r="L7" s="26">
        <v>78.067082756821094</v>
      </c>
      <c r="M7" s="137">
        <v>83.723819452718701</v>
      </c>
      <c r="N7" s="138">
        <f>M7/M6-1</f>
        <v>-1.219738099566281E-2</v>
      </c>
      <c r="O7" s="137"/>
      <c r="P7" s="137"/>
      <c r="Q7" s="141">
        <v>76.284670984463105</v>
      </c>
      <c r="R7" s="115">
        <f>Q7/Q6-1</f>
        <v>2.046958423084666E-3</v>
      </c>
      <c r="S7" s="141"/>
      <c r="T7" s="141"/>
    </row>
    <row r="8" spans="1:20" ht="15.75" x14ac:dyDescent="0.25">
      <c r="A8" s="179" t="s">
        <v>74</v>
      </c>
      <c r="B8" s="179"/>
      <c r="C8" s="179"/>
      <c r="D8" s="179"/>
      <c r="E8" s="179"/>
      <c r="F8" s="179"/>
      <c r="G8" s="179"/>
      <c r="H8" s="179"/>
      <c r="I8" s="179"/>
      <c r="J8" s="179"/>
      <c r="K8" s="25">
        <v>35885</v>
      </c>
      <c r="L8" s="26">
        <v>77.821840198011998</v>
      </c>
      <c r="M8" s="137">
        <v>83.439725423778199</v>
      </c>
      <c r="N8" s="138">
        <f t="shared" ref="N8:N71" si="0">M8/M7-1</f>
        <v>-3.3932282449313789E-3</v>
      </c>
      <c r="O8" s="137"/>
      <c r="P8" s="137"/>
      <c r="Q8" s="141">
        <v>76.130768774238902</v>
      </c>
      <c r="R8" s="115">
        <f t="shared" ref="R8:R71" si="1">Q8/Q7-1</f>
        <v>-2.0174722947359225E-3</v>
      </c>
      <c r="S8" s="141"/>
      <c r="T8" s="141"/>
    </row>
    <row r="9" spans="1:20" x14ac:dyDescent="0.25">
      <c r="K9" s="25">
        <v>35915</v>
      </c>
      <c r="L9" s="26">
        <v>78.644982450873698</v>
      </c>
      <c r="M9" s="137">
        <v>84.520169257224694</v>
      </c>
      <c r="N9" s="138">
        <f t="shared" si="0"/>
        <v>1.2948794209941106E-2</v>
      </c>
      <c r="O9" s="138">
        <f>M9/M6-1</f>
        <v>-2.8017701924689664E-3</v>
      </c>
      <c r="P9" s="137"/>
      <c r="Q9" s="141">
        <v>76.910048542720901</v>
      </c>
      <c r="R9" s="115">
        <f t="shared" si="1"/>
        <v>1.0236068557154754E-2</v>
      </c>
      <c r="S9" s="115">
        <f>Q9/Q6-1</f>
        <v>1.0261684553920514E-2</v>
      </c>
      <c r="T9" s="141"/>
    </row>
    <row r="10" spans="1:20" x14ac:dyDescent="0.25">
      <c r="K10" s="25">
        <v>35946</v>
      </c>
      <c r="L10" s="26">
        <v>79.704932332813897</v>
      </c>
      <c r="M10" s="137">
        <v>86.007452818688904</v>
      </c>
      <c r="N10" s="138">
        <f t="shared" si="0"/>
        <v>1.7596788725515733E-2</v>
      </c>
      <c r="O10" s="138">
        <f t="shared" ref="O10:O73" si="2">M10/M7-1</f>
        <v>2.7275790580240322E-2</v>
      </c>
      <c r="P10" s="137"/>
      <c r="Q10" s="141">
        <v>77.794687033105305</v>
      </c>
      <c r="R10" s="115">
        <f t="shared" si="1"/>
        <v>1.1502248498686418E-2</v>
      </c>
      <c r="S10" s="115">
        <f t="shared" ref="S10:S73" si="3">Q10/Q7-1</f>
        <v>1.9794488580146652E-2</v>
      </c>
      <c r="T10" s="141"/>
    </row>
    <row r="11" spans="1:20" x14ac:dyDescent="0.25">
      <c r="K11" s="25">
        <v>35976</v>
      </c>
      <c r="L11" s="26">
        <v>80.896279955722093</v>
      </c>
      <c r="M11" s="137">
        <v>86.054193848476302</v>
      </c>
      <c r="N11" s="138">
        <f t="shared" si="0"/>
        <v>5.4345325033544611E-4</v>
      </c>
      <c r="O11" s="138">
        <f t="shared" si="2"/>
        <v>3.1333617307818251E-2</v>
      </c>
      <c r="P11" s="137"/>
      <c r="Q11" s="141">
        <v>79.298880523104899</v>
      </c>
      <c r="R11" s="115">
        <f t="shared" si="1"/>
        <v>1.9335426972789227E-2</v>
      </c>
      <c r="S11" s="115">
        <f t="shared" si="3"/>
        <v>4.1614077985483666E-2</v>
      </c>
      <c r="T11" s="141"/>
    </row>
    <row r="12" spans="1:20" x14ac:dyDescent="0.25">
      <c r="K12" s="25">
        <v>36007</v>
      </c>
      <c r="L12" s="26">
        <v>80.6615539723892</v>
      </c>
      <c r="M12" s="137">
        <v>85.509568812631599</v>
      </c>
      <c r="N12" s="138">
        <f t="shared" si="0"/>
        <v>-6.328861052416257E-3</v>
      </c>
      <c r="O12" s="138">
        <f t="shared" si="2"/>
        <v>1.1706076361440054E-2</v>
      </c>
      <c r="P12" s="137"/>
      <c r="Q12" s="141">
        <v>79.240442202909307</v>
      </c>
      <c r="R12" s="115">
        <f t="shared" si="1"/>
        <v>-7.3693751803427521E-4</v>
      </c>
      <c r="S12" s="115">
        <f t="shared" si="3"/>
        <v>3.030024950372967E-2</v>
      </c>
      <c r="T12" s="141"/>
    </row>
    <row r="13" spans="1:20" x14ac:dyDescent="0.25">
      <c r="K13" s="25">
        <v>36038</v>
      </c>
      <c r="L13" s="26">
        <v>80.0118676726036</v>
      </c>
      <c r="M13" s="137">
        <v>83.745841711106905</v>
      </c>
      <c r="N13" s="138">
        <f t="shared" si="0"/>
        <v>-2.0626078765399569E-2</v>
      </c>
      <c r="O13" s="138">
        <f t="shared" si="2"/>
        <v>-2.6295524788411906E-2</v>
      </c>
      <c r="P13" s="137"/>
      <c r="Q13" s="141">
        <v>78.977454706249006</v>
      </c>
      <c r="R13" s="115">
        <f t="shared" si="1"/>
        <v>-3.3188544807318809E-3</v>
      </c>
      <c r="S13" s="115">
        <f t="shared" si="3"/>
        <v>1.5203707582760462E-2</v>
      </c>
      <c r="T13" s="141"/>
    </row>
    <row r="14" spans="1:20" x14ac:dyDescent="0.25">
      <c r="K14" s="25">
        <v>36068</v>
      </c>
      <c r="L14" s="26">
        <v>79.638346366994995</v>
      </c>
      <c r="M14" s="137">
        <v>84.830495612349495</v>
      </c>
      <c r="N14" s="138">
        <f t="shared" si="0"/>
        <v>1.295173442741504E-2</v>
      </c>
      <c r="O14" s="138">
        <f t="shared" si="2"/>
        <v>-1.4220088311808321E-2</v>
      </c>
      <c r="P14" s="137"/>
      <c r="Q14" s="141">
        <v>78.353553645462497</v>
      </c>
      <c r="R14" s="115">
        <f t="shared" si="1"/>
        <v>-7.8997362362089873E-3</v>
      </c>
      <c r="S14" s="115">
        <f t="shared" si="3"/>
        <v>-1.1921062080655354E-2</v>
      </c>
      <c r="T14" s="141"/>
    </row>
    <row r="15" spans="1:20" x14ac:dyDescent="0.25">
      <c r="K15" s="25">
        <v>36099</v>
      </c>
      <c r="L15" s="26">
        <v>80.603169302503204</v>
      </c>
      <c r="M15" s="137">
        <v>85.617285269364004</v>
      </c>
      <c r="N15" s="138">
        <f t="shared" si="0"/>
        <v>9.2748445159380744E-3</v>
      </c>
      <c r="O15" s="138">
        <f t="shared" si="2"/>
        <v>1.2597006186341186E-3</v>
      </c>
      <c r="P15" s="137"/>
      <c r="Q15" s="141">
        <v>79.414991842496804</v>
      </c>
      <c r="R15" s="115">
        <f t="shared" si="1"/>
        <v>1.3546778003677318E-2</v>
      </c>
      <c r="S15" s="115">
        <f t="shared" si="3"/>
        <v>2.2027847742258633E-3</v>
      </c>
      <c r="T15" s="141"/>
    </row>
    <row r="16" spans="1:20" x14ac:dyDescent="0.25">
      <c r="K16" s="25">
        <v>36129</v>
      </c>
      <c r="L16" s="26">
        <v>82.453146763037296</v>
      </c>
      <c r="M16" s="137">
        <v>89.743252310393899</v>
      </c>
      <c r="N16" s="138">
        <f t="shared" si="0"/>
        <v>4.8190818338248231E-2</v>
      </c>
      <c r="O16" s="138">
        <f t="shared" si="2"/>
        <v>7.1614428570386801E-2</v>
      </c>
      <c r="P16" s="137"/>
      <c r="Q16" s="141">
        <v>80.843611624406506</v>
      </c>
      <c r="R16" s="115">
        <f t="shared" si="1"/>
        <v>1.7989295834004215E-2</v>
      </c>
      <c r="S16" s="115">
        <f t="shared" si="3"/>
        <v>2.3628982791336295E-2</v>
      </c>
      <c r="T16" s="141"/>
    </row>
    <row r="17" spans="11:20" x14ac:dyDescent="0.25">
      <c r="K17" s="25">
        <v>36160</v>
      </c>
      <c r="L17" s="26">
        <v>83.871076479893404</v>
      </c>
      <c r="M17" s="137">
        <v>91.456285352660601</v>
      </c>
      <c r="N17" s="138">
        <f t="shared" si="0"/>
        <v>1.9088154241857058E-2</v>
      </c>
      <c r="O17" s="138">
        <f t="shared" si="2"/>
        <v>7.8106224565621218E-2</v>
      </c>
      <c r="P17" s="137"/>
      <c r="Q17" s="141">
        <v>82.295325004238805</v>
      </c>
      <c r="R17" s="115">
        <f t="shared" si="1"/>
        <v>1.7957057467655524E-2</v>
      </c>
      <c r="S17" s="115">
        <f t="shared" si="3"/>
        <v>5.0307499473632111E-2</v>
      </c>
      <c r="T17" s="141"/>
    </row>
    <row r="18" spans="11:20" x14ac:dyDescent="0.25">
      <c r="K18" s="25">
        <v>36191</v>
      </c>
      <c r="L18" s="26">
        <v>84.158976084647506</v>
      </c>
      <c r="M18" s="137">
        <v>92.248546865516104</v>
      </c>
      <c r="N18" s="138">
        <f t="shared" si="0"/>
        <v>8.6627344397434136E-3</v>
      </c>
      <c r="O18" s="138">
        <f t="shared" si="2"/>
        <v>7.7452369288388612E-2</v>
      </c>
      <c r="P18" s="138">
        <f>M18/M6-1</f>
        <v>8.8380305494318634E-2</v>
      </c>
      <c r="Q18" s="141">
        <v>82.487368570312995</v>
      </c>
      <c r="R18" s="115">
        <f t="shared" si="1"/>
        <v>2.3335902259855601E-3</v>
      </c>
      <c r="S18" s="115">
        <f t="shared" si="3"/>
        <v>3.86876162363603E-2</v>
      </c>
      <c r="T18" s="115">
        <f>Q18/Q6-1</f>
        <v>8.3523278235553722E-2</v>
      </c>
    </row>
    <row r="19" spans="11:20" x14ac:dyDescent="0.25">
      <c r="K19" s="25">
        <v>36219</v>
      </c>
      <c r="L19" s="26">
        <v>83.735991203937203</v>
      </c>
      <c r="M19" s="137">
        <v>88.344256207060198</v>
      </c>
      <c r="N19" s="138">
        <f t="shared" si="0"/>
        <v>-4.232360065408669E-2</v>
      </c>
      <c r="O19" s="138">
        <f t="shared" si="2"/>
        <v>-1.5588872336551929E-2</v>
      </c>
      <c r="P19" s="138">
        <f t="shared" ref="P19:P82" si="4">M19/M7-1</f>
        <v>5.5186645623003239E-2</v>
      </c>
      <c r="Q19" s="141">
        <v>82.704899592219803</v>
      </c>
      <c r="R19" s="115">
        <f t="shared" si="1"/>
        <v>2.63714342786181E-3</v>
      </c>
      <c r="S19" s="115">
        <f t="shared" si="3"/>
        <v>2.3023315391458521E-2</v>
      </c>
      <c r="T19" s="115">
        <f t="shared" ref="T19:T82" si="5">Q19/Q7-1</f>
        <v>8.4161451113347496E-2</v>
      </c>
    </row>
    <row r="20" spans="11:20" x14ac:dyDescent="0.25">
      <c r="K20" s="25">
        <v>36250</v>
      </c>
      <c r="L20" s="26">
        <v>83.859660600411701</v>
      </c>
      <c r="M20" s="137">
        <v>86.577879565821704</v>
      </c>
      <c r="N20" s="138">
        <f t="shared" si="0"/>
        <v>-1.999424430150254E-2</v>
      </c>
      <c r="O20" s="138">
        <f t="shared" si="2"/>
        <v>-5.334139439435448E-2</v>
      </c>
      <c r="P20" s="138">
        <f t="shared" si="4"/>
        <v>3.7609833039421892E-2</v>
      </c>
      <c r="Q20" s="141">
        <v>83.179012762593302</v>
      </c>
      <c r="R20" s="115">
        <f t="shared" si="1"/>
        <v>5.7325886702135342E-3</v>
      </c>
      <c r="S20" s="115">
        <f t="shared" si="3"/>
        <v>1.0738006786035204E-2</v>
      </c>
      <c r="T20" s="115">
        <f t="shared" si="5"/>
        <v>9.2580754165973778E-2</v>
      </c>
    </row>
    <row r="21" spans="11:20" x14ac:dyDescent="0.25">
      <c r="K21" s="25">
        <v>36280</v>
      </c>
      <c r="L21" s="26">
        <v>84.939975724989907</v>
      </c>
      <c r="M21" s="137">
        <v>86.476775227611796</v>
      </c>
      <c r="N21" s="138">
        <f t="shared" si="0"/>
        <v>-1.1677848743458785E-3</v>
      </c>
      <c r="O21" s="138">
        <f t="shared" si="2"/>
        <v>-6.256761579473602E-2</v>
      </c>
      <c r="P21" s="138">
        <f t="shared" si="4"/>
        <v>2.3149574682375107E-2</v>
      </c>
      <c r="Q21" s="141">
        <v>84.425772763247394</v>
      </c>
      <c r="R21" s="115">
        <f t="shared" si="1"/>
        <v>1.4988877112698473E-2</v>
      </c>
      <c r="S21" s="115">
        <f t="shared" si="3"/>
        <v>2.3499406351920271E-2</v>
      </c>
      <c r="T21" s="115">
        <f t="shared" si="5"/>
        <v>9.7720965763683942E-2</v>
      </c>
    </row>
    <row r="22" spans="11:20" x14ac:dyDescent="0.25">
      <c r="K22" s="25">
        <v>36311</v>
      </c>
      <c r="L22" s="26">
        <v>86.558485595440104</v>
      </c>
      <c r="M22" s="137">
        <v>91.776574326066296</v>
      </c>
      <c r="N22" s="138">
        <f t="shared" si="0"/>
        <v>6.1285808640587414E-2</v>
      </c>
      <c r="O22" s="138">
        <f t="shared" si="2"/>
        <v>3.8851627331169869E-2</v>
      </c>
      <c r="P22" s="138">
        <f t="shared" si="4"/>
        <v>6.7076995287131735E-2</v>
      </c>
      <c r="Q22" s="141">
        <v>85.358416943744402</v>
      </c>
      <c r="R22" s="115">
        <f t="shared" si="1"/>
        <v>1.1046913163737182E-2</v>
      </c>
      <c r="S22" s="115">
        <f t="shared" si="3"/>
        <v>3.2084161453648896E-2</v>
      </c>
      <c r="T22" s="115">
        <f t="shared" si="5"/>
        <v>9.7226818425535599E-2</v>
      </c>
    </row>
    <row r="23" spans="11:20" x14ac:dyDescent="0.25">
      <c r="K23" s="25">
        <v>36341</v>
      </c>
      <c r="L23" s="26">
        <v>87.878294180857395</v>
      </c>
      <c r="M23" s="137">
        <v>94.751766987441698</v>
      </c>
      <c r="N23" s="138">
        <f t="shared" si="0"/>
        <v>3.241777853687422E-2</v>
      </c>
      <c r="O23" s="138">
        <f t="shared" si="2"/>
        <v>9.4410806346969078E-2</v>
      </c>
      <c r="P23" s="138">
        <f t="shared" si="4"/>
        <v>0.10107088045331092</v>
      </c>
      <c r="Q23" s="141">
        <v>86.223161949305506</v>
      </c>
      <c r="R23" s="115">
        <f t="shared" si="1"/>
        <v>1.0130752613781713E-2</v>
      </c>
      <c r="S23" s="115">
        <f t="shared" si="3"/>
        <v>3.659756332286257E-2</v>
      </c>
      <c r="T23" s="115">
        <f t="shared" si="5"/>
        <v>8.7318779036018146E-2</v>
      </c>
    </row>
    <row r="24" spans="11:20" x14ac:dyDescent="0.25">
      <c r="K24" s="25">
        <v>36372</v>
      </c>
      <c r="L24" s="26">
        <v>88.518116352261103</v>
      </c>
      <c r="M24" s="137">
        <v>97.807190069033197</v>
      </c>
      <c r="N24" s="138">
        <f t="shared" si="0"/>
        <v>3.2246607939210969E-2</v>
      </c>
      <c r="O24" s="138">
        <f t="shared" si="2"/>
        <v>0.13102263366781552</v>
      </c>
      <c r="P24" s="138">
        <f t="shared" si="4"/>
        <v>0.14381573228778777</v>
      </c>
      <c r="Q24" s="141">
        <v>86.377003705512493</v>
      </c>
      <c r="R24" s="115">
        <f t="shared" si="1"/>
        <v>1.7842277263901973E-3</v>
      </c>
      <c r="S24" s="115">
        <f t="shared" si="3"/>
        <v>2.3111792506026241E-2</v>
      </c>
      <c r="T24" s="115">
        <f t="shared" si="5"/>
        <v>9.0062111015594137E-2</v>
      </c>
    </row>
    <row r="25" spans="11:20" x14ac:dyDescent="0.25">
      <c r="K25" s="25">
        <v>36403</v>
      </c>
      <c r="L25" s="26">
        <v>88.717714995121298</v>
      </c>
      <c r="M25" s="137">
        <v>95.663995488725106</v>
      </c>
      <c r="N25" s="138">
        <f t="shared" si="0"/>
        <v>-2.1912444052379021E-2</v>
      </c>
      <c r="O25" s="138">
        <f t="shared" si="2"/>
        <v>4.2357444600704675E-2</v>
      </c>
      <c r="P25" s="138">
        <f t="shared" si="4"/>
        <v>0.14231337979420577</v>
      </c>
      <c r="Q25" s="141">
        <v>86.938915285136105</v>
      </c>
      <c r="R25" s="115">
        <f t="shared" si="1"/>
        <v>6.5053377116361943E-3</v>
      </c>
      <c r="S25" s="115">
        <f t="shared" si="3"/>
        <v>1.8516022180136371E-2</v>
      </c>
      <c r="T25" s="115">
        <f t="shared" si="5"/>
        <v>0.10080675059102862</v>
      </c>
    </row>
    <row r="26" spans="11:20" x14ac:dyDescent="0.25">
      <c r="K26" s="25">
        <v>36433</v>
      </c>
      <c r="L26" s="26">
        <v>89.1210348179861</v>
      </c>
      <c r="M26" s="137">
        <v>95.4012678212286</v>
      </c>
      <c r="N26" s="138">
        <f t="shared" si="0"/>
        <v>-2.7463589217060491E-3</v>
      </c>
      <c r="O26" s="138">
        <f t="shared" si="2"/>
        <v>6.8547622322756574E-3</v>
      </c>
      <c r="P26" s="138">
        <f t="shared" si="4"/>
        <v>0.12461052045698806</v>
      </c>
      <c r="Q26" s="141">
        <v>87.414230627325395</v>
      </c>
      <c r="R26" s="115">
        <f t="shared" si="1"/>
        <v>5.4672334090020147E-3</v>
      </c>
      <c r="S26" s="115">
        <f t="shared" si="3"/>
        <v>1.3813790298251583E-2</v>
      </c>
      <c r="T26" s="115">
        <f t="shared" si="5"/>
        <v>0.11563836686796658</v>
      </c>
    </row>
    <row r="27" spans="11:20" x14ac:dyDescent="0.25">
      <c r="K27" s="25">
        <v>36464</v>
      </c>
      <c r="L27" s="26">
        <v>89.673630344167805</v>
      </c>
      <c r="M27" s="137">
        <v>93.545004619722803</v>
      </c>
      <c r="N27" s="138">
        <f t="shared" si="0"/>
        <v>-1.9457426970302172E-2</v>
      </c>
      <c r="O27" s="138">
        <f t="shared" si="2"/>
        <v>-4.357742458710967E-2</v>
      </c>
      <c r="P27" s="138">
        <f t="shared" si="4"/>
        <v>9.2594846068957626E-2</v>
      </c>
      <c r="Q27" s="141">
        <v>88.312310935694398</v>
      </c>
      <c r="R27" s="115">
        <f t="shared" si="1"/>
        <v>1.0273845596122655E-2</v>
      </c>
      <c r="S27" s="115">
        <f t="shared" si="3"/>
        <v>2.240535266516086E-2</v>
      </c>
      <c r="T27" s="115">
        <f t="shared" si="5"/>
        <v>0.1120357615957901</v>
      </c>
    </row>
    <row r="28" spans="11:20" x14ac:dyDescent="0.25">
      <c r="K28" s="25">
        <v>36494</v>
      </c>
      <c r="L28" s="26">
        <v>90.766544959330005</v>
      </c>
      <c r="M28" s="137">
        <v>95.819843554705997</v>
      </c>
      <c r="N28" s="138">
        <f t="shared" si="0"/>
        <v>2.4318123070609987E-2</v>
      </c>
      <c r="O28" s="138">
        <f t="shared" si="2"/>
        <v>1.6291193482427246E-3</v>
      </c>
      <c r="P28" s="138">
        <f t="shared" si="4"/>
        <v>6.7710842741636634E-2</v>
      </c>
      <c r="Q28" s="141">
        <v>89.264984014286497</v>
      </c>
      <c r="R28" s="115">
        <f t="shared" si="1"/>
        <v>1.0787545569788115E-2</v>
      </c>
      <c r="S28" s="115">
        <f t="shared" si="3"/>
        <v>2.6755207625049238E-2</v>
      </c>
      <c r="T28" s="115">
        <f t="shared" si="5"/>
        <v>0.10416868099615684</v>
      </c>
    </row>
    <row r="29" spans="11:20" x14ac:dyDescent="0.25">
      <c r="K29" s="25">
        <v>36525</v>
      </c>
      <c r="L29" s="26">
        <v>91.317909558721695</v>
      </c>
      <c r="M29" s="137">
        <v>95.827141967534502</v>
      </c>
      <c r="N29" s="138">
        <f t="shared" si="0"/>
        <v>7.6168072893345595E-5</v>
      </c>
      <c r="O29" s="138">
        <f t="shared" si="2"/>
        <v>4.4640302590521763E-3</v>
      </c>
      <c r="P29" s="138">
        <f t="shared" si="4"/>
        <v>4.7791757537709145E-2</v>
      </c>
      <c r="Q29" s="141">
        <v>90.160046606019407</v>
      </c>
      <c r="R29" s="115">
        <f t="shared" si="1"/>
        <v>1.0027029093397477E-2</v>
      </c>
      <c r="S29" s="115">
        <f t="shared" si="3"/>
        <v>3.1411544310219863E-2</v>
      </c>
      <c r="T29" s="115">
        <f t="shared" si="5"/>
        <v>9.5567051972581751E-2</v>
      </c>
    </row>
    <row r="30" spans="11:20" x14ac:dyDescent="0.25">
      <c r="K30" s="25">
        <v>36556</v>
      </c>
      <c r="L30" s="26">
        <v>92.3080246516556</v>
      </c>
      <c r="M30" s="137">
        <v>98.171267904634604</v>
      </c>
      <c r="N30" s="138">
        <f t="shared" si="0"/>
        <v>2.446202494377081E-2</v>
      </c>
      <c r="O30" s="138">
        <f t="shared" si="2"/>
        <v>4.9454947420424888E-2</v>
      </c>
      <c r="P30" s="138">
        <f t="shared" si="4"/>
        <v>6.4203949442725561E-2</v>
      </c>
      <c r="Q30" s="141">
        <v>91.143411202317395</v>
      </c>
      <c r="R30" s="115">
        <f t="shared" si="1"/>
        <v>1.0906877639439205E-2</v>
      </c>
      <c r="S30" s="115">
        <f t="shared" si="3"/>
        <v>3.2057821119464203E-2</v>
      </c>
      <c r="T30" s="115">
        <f t="shared" si="5"/>
        <v>0.1049377957138482</v>
      </c>
    </row>
    <row r="31" spans="11:20" x14ac:dyDescent="0.25">
      <c r="K31" s="25">
        <v>36585</v>
      </c>
      <c r="L31" s="26">
        <v>92.708416991867594</v>
      </c>
      <c r="M31" s="137">
        <v>97.605136278031907</v>
      </c>
      <c r="N31" s="138">
        <f t="shared" si="0"/>
        <v>-5.766775133765667E-3</v>
      </c>
      <c r="O31" s="138">
        <f t="shared" si="2"/>
        <v>1.8631764122080119E-2</v>
      </c>
      <c r="P31" s="138">
        <f t="shared" si="4"/>
        <v>0.10482718932248591</v>
      </c>
      <c r="Q31" s="141">
        <v>91.753379773436606</v>
      </c>
      <c r="R31" s="115">
        <f t="shared" si="1"/>
        <v>6.6924044543956729E-3</v>
      </c>
      <c r="S31" s="115">
        <f t="shared" si="3"/>
        <v>2.7876504842613947E-2</v>
      </c>
      <c r="T31" s="115">
        <f t="shared" si="5"/>
        <v>0.10940682143175007</v>
      </c>
    </row>
    <row r="32" spans="11:20" x14ac:dyDescent="0.25">
      <c r="K32" s="25">
        <v>36616</v>
      </c>
      <c r="L32" s="26">
        <v>93.305893118040402</v>
      </c>
      <c r="M32" s="137">
        <v>98.370400883917497</v>
      </c>
      <c r="N32" s="138">
        <f t="shared" si="0"/>
        <v>7.8404132719585018E-3</v>
      </c>
      <c r="O32" s="138">
        <f t="shared" si="2"/>
        <v>2.6540068545972462E-2</v>
      </c>
      <c r="P32" s="138">
        <f t="shared" si="4"/>
        <v>0.13620709328103153</v>
      </c>
      <c r="Q32" s="141">
        <v>92.244194896838707</v>
      </c>
      <c r="R32" s="115">
        <f t="shared" si="1"/>
        <v>5.3492865833830727E-3</v>
      </c>
      <c r="S32" s="115">
        <f t="shared" si="3"/>
        <v>2.3116095979038187E-2</v>
      </c>
      <c r="T32" s="115">
        <f t="shared" si="5"/>
        <v>0.10898400730144431</v>
      </c>
    </row>
    <row r="33" spans="11:20" x14ac:dyDescent="0.25">
      <c r="K33" s="25">
        <v>36646</v>
      </c>
      <c r="L33" s="26">
        <v>93.925847712828599</v>
      </c>
      <c r="M33" s="137">
        <v>96.990685864720803</v>
      </c>
      <c r="N33" s="138">
        <f t="shared" si="0"/>
        <v>-1.4025713088481107E-2</v>
      </c>
      <c r="O33" s="138">
        <f t="shared" si="2"/>
        <v>-1.2025738946966014E-2</v>
      </c>
      <c r="P33" s="138">
        <f t="shared" si="4"/>
        <v>0.12158074360931925</v>
      </c>
      <c r="Q33" s="141">
        <v>93.156774003612895</v>
      </c>
      <c r="R33" s="115">
        <f t="shared" si="1"/>
        <v>9.8930789931526153E-3</v>
      </c>
      <c r="S33" s="115">
        <f t="shared" si="3"/>
        <v>2.2090053189103287E-2</v>
      </c>
      <c r="T33" s="115">
        <f t="shared" si="5"/>
        <v>0.10341630232807675</v>
      </c>
    </row>
    <row r="34" spans="11:20" x14ac:dyDescent="0.25">
      <c r="K34" s="25">
        <v>36677</v>
      </c>
      <c r="L34" s="26">
        <v>95.638779459842695</v>
      </c>
      <c r="M34" s="137">
        <v>98.628985909576102</v>
      </c>
      <c r="N34" s="138">
        <f t="shared" si="0"/>
        <v>1.6891313121966567E-2</v>
      </c>
      <c r="O34" s="138">
        <f t="shared" si="2"/>
        <v>1.0489710588874379E-2</v>
      </c>
      <c r="P34" s="138">
        <f t="shared" si="4"/>
        <v>7.4664059252902204E-2</v>
      </c>
      <c r="Q34" s="141">
        <v>94.9663989029428</v>
      </c>
      <c r="R34" s="115">
        <f t="shared" si="1"/>
        <v>1.9425585725625583E-2</v>
      </c>
      <c r="S34" s="115">
        <f t="shared" si="3"/>
        <v>3.5017992115821572E-2</v>
      </c>
      <c r="T34" s="115">
        <f t="shared" si="5"/>
        <v>0.11256045160175066</v>
      </c>
    </row>
    <row r="35" spans="11:20" x14ac:dyDescent="0.25">
      <c r="K35" s="25">
        <v>36707</v>
      </c>
      <c r="L35" s="26">
        <v>97.607177695952501</v>
      </c>
      <c r="M35" s="137">
        <v>101.53264375877301</v>
      </c>
      <c r="N35" s="138">
        <f t="shared" si="0"/>
        <v>2.9440207890396364E-2</v>
      </c>
      <c r="O35" s="138">
        <f t="shared" si="2"/>
        <v>3.2146284313582685E-2</v>
      </c>
      <c r="P35" s="138">
        <f t="shared" si="4"/>
        <v>7.1564647150380134E-2</v>
      </c>
      <c r="Q35" s="141">
        <v>96.783607279246596</v>
      </c>
      <c r="R35" s="115">
        <f t="shared" si="1"/>
        <v>1.9135277290665886E-2</v>
      </c>
      <c r="S35" s="115">
        <f t="shared" si="3"/>
        <v>4.9210819038363773E-2</v>
      </c>
      <c r="T35" s="115">
        <f t="shared" si="5"/>
        <v>0.12247805683755897</v>
      </c>
    </row>
    <row r="36" spans="11:20" x14ac:dyDescent="0.25">
      <c r="K36" s="25">
        <v>36738</v>
      </c>
      <c r="L36" s="26">
        <v>98.080882319412197</v>
      </c>
      <c r="M36" s="137">
        <v>105.666719213988</v>
      </c>
      <c r="N36" s="138">
        <f t="shared" si="0"/>
        <v>4.0716712400762134E-2</v>
      </c>
      <c r="O36" s="138">
        <f t="shared" si="2"/>
        <v>8.9452232159366485E-2</v>
      </c>
      <c r="P36" s="138">
        <f t="shared" si="4"/>
        <v>8.035737597008441E-2</v>
      </c>
      <c r="Q36" s="141">
        <v>96.683064026720004</v>
      </c>
      <c r="R36" s="115">
        <f t="shared" si="1"/>
        <v>-1.0388458888135332E-3</v>
      </c>
      <c r="S36" s="115">
        <f t="shared" si="3"/>
        <v>3.7853286149328813E-2</v>
      </c>
      <c r="T36" s="115">
        <f t="shared" si="5"/>
        <v>0.11931486251067769</v>
      </c>
    </row>
    <row r="37" spans="11:20" x14ac:dyDescent="0.25">
      <c r="K37" s="25">
        <v>36769</v>
      </c>
      <c r="L37" s="26">
        <v>97.740963354462295</v>
      </c>
      <c r="M37" s="137">
        <v>106.543926226091</v>
      </c>
      <c r="N37" s="138">
        <f t="shared" si="0"/>
        <v>8.3016395193129533E-3</v>
      </c>
      <c r="O37" s="138">
        <f t="shared" si="2"/>
        <v>8.0249636995876505E-2</v>
      </c>
      <c r="P37" s="138">
        <f t="shared" si="4"/>
        <v>0.11373067455297958</v>
      </c>
      <c r="Q37" s="141">
        <v>95.865791629382301</v>
      </c>
      <c r="R37" s="115">
        <f t="shared" si="1"/>
        <v>-8.4531081587549961E-3</v>
      </c>
      <c r="S37" s="115">
        <f t="shared" si="3"/>
        <v>9.4706415830161372E-3</v>
      </c>
      <c r="T37" s="115">
        <f t="shared" si="5"/>
        <v>0.10267986798510731</v>
      </c>
    </row>
    <row r="38" spans="11:20" x14ac:dyDescent="0.25">
      <c r="K38" s="25">
        <v>36799</v>
      </c>
      <c r="L38" s="26">
        <v>97.201554955824506</v>
      </c>
      <c r="M38" s="137">
        <v>104.39411721325401</v>
      </c>
      <c r="N38" s="138">
        <f t="shared" si="0"/>
        <v>-2.0177677780289449E-2</v>
      </c>
      <c r="O38" s="138">
        <f t="shared" si="2"/>
        <v>2.8182792730970796E-2</v>
      </c>
      <c r="P38" s="138">
        <f t="shared" si="4"/>
        <v>9.4263415962951402E-2</v>
      </c>
      <c r="Q38" s="141">
        <v>95.472027666900701</v>
      </c>
      <c r="R38" s="115">
        <f t="shared" si="1"/>
        <v>-4.1074501737167202E-3</v>
      </c>
      <c r="S38" s="115">
        <f t="shared" si="3"/>
        <v>-1.355167108580313E-2</v>
      </c>
      <c r="T38" s="115">
        <f t="shared" si="5"/>
        <v>9.2179465308437569E-2</v>
      </c>
    </row>
    <row r="39" spans="11:20" x14ac:dyDescent="0.25">
      <c r="K39" s="25">
        <v>36830</v>
      </c>
      <c r="L39" s="26">
        <v>98.229740864728896</v>
      </c>
      <c r="M39" s="137">
        <v>101.43302124356499</v>
      </c>
      <c r="N39" s="138">
        <f t="shared" si="0"/>
        <v>-2.8364586518224488E-2</v>
      </c>
      <c r="O39" s="138">
        <f t="shared" si="2"/>
        <v>-4.0066522382030789E-2</v>
      </c>
      <c r="P39" s="138">
        <f t="shared" si="4"/>
        <v>8.4323226621329406E-2</v>
      </c>
      <c r="Q39" s="141">
        <v>97.128500277014993</v>
      </c>
      <c r="R39" s="115">
        <f t="shared" si="1"/>
        <v>1.7350344918761751E-2</v>
      </c>
      <c r="S39" s="115">
        <f t="shared" si="3"/>
        <v>4.6071797039022311E-3</v>
      </c>
      <c r="T39" s="115">
        <f t="shared" si="5"/>
        <v>9.9829675476844848E-2</v>
      </c>
    </row>
    <row r="40" spans="11:20" x14ac:dyDescent="0.25">
      <c r="K40" s="25">
        <v>36860</v>
      </c>
      <c r="L40" s="26">
        <v>99.272612531629804</v>
      </c>
      <c r="M40" s="137">
        <v>99.863238334115707</v>
      </c>
      <c r="N40" s="138">
        <f t="shared" si="0"/>
        <v>-1.5476053953671132E-2</v>
      </c>
      <c r="O40" s="138">
        <f t="shared" si="2"/>
        <v>-6.2703601496706396E-2</v>
      </c>
      <c r="P40" s="138">
        <f t="shared" si="4"/>
        <v>4.2197885421313863E-2</v>
      </c>
      <c r="Q40" s="141">
        <v>98.913500340280805</v>
      </c>
      <c r="R40" s="115">
        <f t="shared" si="1"/>
        <v>1.8377716717286052E-2</v>
      </c>
      <c r="S40" s="115">
        <f t="shared" si="3"/>
        <v>3.1791410252793417E-2</v>
      </c>
      <c r="T40" s="115">
        <f t="shared" si="5"/>
        <v>0.10808847873036198</v>
      </c>
    </row>
    <row r="41" spans="11:20" x14ac:dyDescent="0.25">
      <c r="K41" s="25">
        <v>36891</v>
      </c>
      <c r="L41" s="26">
        <v>100</v>
      </c>
      <c r="M41" s="137">
        <v>100</v>
      </c>
      <c r="N41" s="138">
        <f t="shared" si="0"/>
        <v>1.3694895956279929E-3</v>
      </c>
      <c r="O41" s="138">
        <f t="shared" si="2"/>
        <v>-4.2091617138519388E-2</v>
      </c>
      <c r="P41" s="138">
        <f t="shared" si="4"/>
        <v>4.3545679718583585E-2</v>
      </c>
      <c r="Q41" s="141">
        <v>100</v>
      </c>
      <c r="R41" s="115">
        <f t="shared" si="1"/>
        <v>1.0984341429445266E-2</v>
      </c>
      <c r="S41" s="115">
        <f t="shared" si="3"/>
        <v>4.7427214481054802E-2</v>
      </c>
      <c r="T41" s="115">
        <f t="shared" si="5"/>
        <v>0.10913873455477607</v>
      </c>
    </row>
    <row r="42" spans="11:20" x14ac:dyDescent="0.25">
      <c r="K42" s="25">
        <v>36922</v>
      </c>
      <c r="L42" s="26">
        <v>100.13401306151501</v>
      </c>
      <c r="M42" s="137">
        <v>101.621099406139</v>
      </c>
      <c r="N42" s="138">
        <f t="shared" si="0"/>
        <v>1.6210994061389927E-2</v>
      </c>
      <c r="O42" s="138">
        <f t="shared" si="2"/>
        <v>1.8542103968526291E-3</v>
      </c>
      <c r="P42" s="138">
        <f t="shared" si="4"/>
        <v>3.5140948824819329E-2</v>
      </c>
      <c r="Q42" s="141">
        <v>100.031346169689</v>
      </c>
      <c r="R42" s="115">
        <f t="shared" si="1"/>
        <v>3.1346169689006054E-4</v>
      </c>
      <c r="S42" s="115">
        <f t="shared" si="3"/>
        <v>2.9886654116916933E-2</v>
      </c>
      <c r="T42" s="115">
        <f t="shared" si="5"/>
        <v>9.7515935053631431E-2</v>
      </c>
    </row>
    <row r="43" spans="11:20" x14ac:dyDescent="0.25">
      <c r="K43" s="25">
        <v>36950</v>
      </c>
      <c r="L43" s="26">
        <v>100.330516525817</v>
      </c>
      <c r="M43" s="137">
        <v>103.75041178183599</v>
      </c>
      <c r="N43" s="138">
        <f t="shared" si="0"/>
        <v>2.0953447543280213E-2</v>
      </c>
      <c r="O43" s="138">
        <f t="shared" si="2"/>
        <v>3.8924968913133462E-2</v>
      </c>
      <c r="P43" s="138">
        <f t="shared" si="4"/>
        <v>6.29605750080513E-2</v>
      </c>
      <c r="Q43" s="141">
        <v>99.870019810104097</v>
      </c>
      <c r="R43" s="115">
        <f t="shared" si="1"/>
        <v>-1.6127580579715639E-3</v>
      </c>
      <c r="S43" s="115">
        <f t="shared" si="3"/>
        <v>9.6702620626374358E-3</v>
      </c>
      <c r="T43" s="115">
        <f t="shared" si="5"/>
        <v>8.8461482908963385E-2</v>
      </c>
    </row>
    <row r="44" spans="11:20" x14ac:dyDescent="0.25">
      <c r="K44" s="25">
        <v>36981</v>
      </c>
      <c r="L44" s="26">
        <v>100.408083870087</v>
      </c>
      <c r="M44" s="137">
        <v>104.597077581519</v>
      </c>
      <c r="N44" s="138">
        <f t="shared" si="0"/>
        <v>8.1606018245341527E-3</v>
      </c>
      <c r="O44" s="138">
        <f t="shared" si="2"/>
        <v>4.5970775815189935E-2</v>
      </c>
      <c r="P44" s="138">
        <f t="shared" si="4"/>
        <v>6.3298275107664947E-2</v>
      </c>
      <c r="Q44" s="141">
        <v>99.685846516841806</v>
      </c>
      <c r="R44" s="115">
        <f t="shared" si="1"/>
        <v>-1.8441299362159658E-3</v>
      </c>
      <c r="S44" s="115">
        <f t="shared" si="3"/>
        <v>-3.1415348315819713E-3</v>
      </c>
      <c r="T44" s="115">
        <f t="shared" si="5"/>
        <v>8.0673386854592577E-2</v>
      </c>
    </row>
    <row r="45" spans="11:20" x14ac:dyDescent="0.25">
      <c r="K45" s="25">
        <v>37011</v>
      </c>
      <c r="L45" s="26">
        <v>100.439029832087</v>
      </c>
      <c r="M45" s="137">
        <v>103.50944083290599</v>
      </c>
      <c r="N45" s="138">
        <f t="shared" si="0"/>
        <v>-1.0398347389441565E-2</v>
      </c>
      <c r="O45" s="138">
        <f t="shared" si="2"/>
        <v>1.8582178679449779E-2</v>
      </c>
      <c r="P45" s="138">
        <f t="shared" si="4"/>
        <v>6.7210113116194625E-2</v>
      </c>
      <c r="Q45" s="141">
        <v>99.716015523509896</v>
      </c>
      <c r="R45" s="115">
        <f t="shared" si="1"/>
        <v>3.0264082336906029E-4</v>
      </c>
      <c r="S45" s="115">
        <f t="shared" si="3"/>
        <v>-3.1523183307379243E-3</v>
      </c>
      <c r="T45" s="115">
        <f t="shared" si="5"/>
        <v>7.0410784294039797E-2</v>
      </c>
    </row>
    <row r="46" spans="11:20" x14ac:dyDescent="0.25">
      <c r="K46" s="25">
        <v>37042</v>
      </c>
      <c r="L46" s="26">
        <v>100.81845150581201</v>
      </c>
      <c r="M46" s="137">
        <v>103.03623623116501</v>
      </c>
      <c r="N46" s="138">
        <f t="shared" si="0"/>
        <v>-4.5716081348065041E-3</v>
      </c>
      <c r="O46" s="138">
        <f t="shared" si="2"/>
        <v>-6.8835924446520869E-3</v>
      </c>
      <c r="P46" s="138">
        <f t="shared" si="4"/>
        <v>4.4685142820281243E-2</v>
      </c>
      <c r="Q46" s="141">
        <v>100.260538674031</v>
      </c>
      <c r="R46" s="115">
        <f t="shared" si="1"/>
        <v>5.4607391567176311E-3</v>
      </c>
      <c r="S46" s="115">
        <f t="shared" si="3"/>
        <v>3.9102712172225385E-3</v>
      </c>
      <c r="T46" s="115">
        <f t="shared" si="5"/>
        <v>5.5747504720052632E-2</v>
      </c>
    </row>
    <row r="47" spans="11:20" x14ac:dyDescent="0.25">
      <c r="K47" s="25">
        <v>37072</v>
      </c>
      <c r="L47" s="26">
        <v>102.22339666418399</v>
      </c>
      <c r="M47" s="137">
        <v>103.694584534398</v>
      </c>
      <c r="N47" s="138">
        <f t="shared" si="0"/>
        <v>6.3894832275896984E-3</v>
      </c>
      <c r="O47" s="138">
        <f t="shared" si="2"/>
        <v>-8.6282816689369213E-3</v>
      </c>
      <c r="P47" s="138">
        <f t="shared" si="4"/>
        <v>2.1293060985996481E-2</v>
      </c>
      <c r="Q47" s="141">
        <v>101.801917610183</v>
      </c>
      <c r="R47" s="115">
        <f t="shared" si="1"/>
        <v>1.5373734836627628E-2</v>
      </c>
      <c r="S47" s="115">
        <f t="shared" si="3"/>
        <v>2.1227397542174398E-2</v>
      </c>
      <c r="T47" s="115">
        <f t="shared" si="5"/>
        <v>5.1850829618875771E-2</v>
      </c>
    </row>
    <row r="48" spans="11:20" x14ac:dyDescent="0.25">
      <c r="K48" s="25">
        <v>37103</v>
      </c>
      <c r="L48" s="26">
        <v>103.953614416487</v>
      </c>
      <c r="M48" s="137">
        <v>106.18604450197201</v>
      </c>
      <c r="N48" s="138">
        <f t="shared" si="0"/>
        <v>2.4026905346706151E-2</v>
      </c>
      <c r="O48" s="138">
        <f t="shared" si="2"/>
        <v>2.5858546307740315E-2</v>
      </c>
      <c r="P48" s="138">
        <f t="shared" si="4"/>
        <v>4.9147479153990314E-3</v>
      </c>
      <c r="Q48" s="141">
        <v>103.594628392564</v>
      </c>
      <c r="R48" s="115">
        <f t="shared" si="1"/>
        <v>1.7609793847357613E-2</v>
      </c>
      <c r="S48" s="115">
        <f t="shared" si="3"/>
        <v>3.8896588965086076E-2</v>
      </c>
      <c r="T48" s="115">
        <f t="shared" si="5"/>
        <v>7.1486815559898664E-2</v>
      </c>
    </row>
    <row r="49" spans="11:20" x14ac:dyDescent="0.25">
      <c r="K49" s="25">
        <v>37134</v>
      </c>
      <c r="L49" s="26">
        <v>105.937414290387</v>
      </c>
      <c r="M49" s="137">
        <v>108.25990159478999</v>
      </c>
      <c r="N49" s="138">
        <f t="shared" si="0"/>
        <v>1.9530411011585258E-2</v>
      </c>
      <c r="O49" s="138">
        <f t="shared" si="2"/>
        <v>5.0697361964052501E-2</v>
      </c>
      <c r="P49" s="138">
        <f t="shared" si="4"/>
        <v>1.6105801892992044E-2</v>
      </c>
      <c r="Q49" s="141">
        <v>105.555543261518</v>
      </c>
      <c r="R49" s="115">
        <f t="shared" si="1"/>
        <v>1.892873114543403E-2</v>
      </c>
      <c r="S49" s="115">
        <f t="shared" si="3"/>
        <v>5.2812449020468666E-2</v>
      </c>
      <c r="T49" s="115">
        <f t="shared" si="5"/>
        <v>0.10107621777741471</v>
      </c>
    </row>
    <row r="50" spans="11:20" x14ac:dyDescent="0.25">
      <c r="K50" s="25">
        <v>37164</v>
      </c>
      <c r="L50" s="26">
        <v>106.88569270203099</v>
      </c>
      <c r="M50" s="137">
        <v>107.945250191097</v>
      </c>
      <c r="N50" s="138">
        <f t="shared" si="0"/>
        <v>-2.9064445751180168E-3</v>
      </c>
      <c r="O50" s="138">
        <f t="shared" si="2"/>
        <v>4.0992166329466784E-2</v>
      </c>
      <c r="P50" s="138">
        <f t="shared" si="4"/>
        <v>3.4016600481316495E-2</v>
      </c>
      <c r="Q50" s="141">
        <v>106.638356256802</v>
      </c>
      <c r="R50" s="115">
        <f t="shared" si="1"/>
        <v>1.025822957114908E-2</v>
      </c>
      <c r="S50" s="115">
        <f t="shared" si="3"/>
        <v>4.750832558123852E-2</v>
      </c>
      <c r="T50" s="115">
        <f t="shared" si="5"/>
        <v>0.1169591645090049</v>
      </c>
    </row>
    <row r="51" spans="11:20" x14ac:dyDescent="0.25">
      <c r="K51" s="25">
        <v>37195</v>
      </c>
      <c r="L51" s="26">
        <v>106.406455555261</v>
      </c>
      <c r="M51" s="137">
        <v>104.34000805603</v>
      </c>
      <c r="N51" s="138">
        <f t="shared" si="0"/>
        <v>-3.3398802899475388E-2</v>
      </c>
      <c r="O51" s="138">
        <f t="shared" si="2"/>
        <v>-1.7384925247005745E-2</v>
      </c>
      <c r="P51" s="138">
        <f t="shared" si="4"/>
        <v>2.8659176043712931E-2</v>
      </c>
      <c r="Q51" s="141">
        <v>106.376385039003</v>
      </c>
      <c r="R51" s="115">
        <f t="shared" si="1"/>
        <v>-2.4566321818402237E-3</v>
      </c>
      <c r="S51" s="115">
        <f t="shared" si="3"/>
        <v>2.6852325160120705E-2</v>
      </c>
      <c r="T51" s="115">
        <f t="shared" si="5"/>
        <v>9.5212885359216015E-2</v>
      </c>
    </row>
    <row r="52" spans="11:20" x14ac:dyDescent="0.25">
      <c r="K52" s="25">
        <v>37225</v>
      </c>
      <c r="L52" s="26">
        <v>105.279834044612</v>
      </c>
      <c r="M52" s="137">
        <v>103.040176469006</v>
      </c>
      <c r="N52" s="138">
        <f t="shared" si="0"/>
        <v>-1.2457652737826175E-2</v>
      </c>
      <c r="O52" s="138">
        <f t="shared" si="2"/>
        <v>-4.8214759563712684E-2</v>
      </c>
      <c r="P52" s="138">
        <f t="shared" si="4"/>
        <v>3.1812889186119797E-2</v>
      </c>
      <c r="Q52" s="141">
        <v>105.345661120062</v>
      </c>
      <c r="R52" s="115">
        <f t="shared" si="1"/>
        <v>-9.6894053935285829E-3</v>
      </c>
      <c r="S52" s="115">
        <f t="shared" si="3"/>
        <v>-1.9883573611667593E-3</v>
      </c>
      <c r="T52" s="115">
        <f t="shared" si="5"/>
        <v>6.5028138299153992E-2</v>
      </c>
    </row>
    <row r="53" spans="11:20" x14ac:dyDescent="0.25">
      <c r="K53" s="25">
        <v>37256</v>
      </c>
      <c r="L53" s="26">
        <v>104.006779877653</v>
      </c>
      <c r="M53" s="137">
        <v>102.896644545738</v>
      </c>
      <c r="N53" s="138">
        <f t="shared" si="0"/>
        <v>-1.3929704721650227E-3</v>
      </c>
      <c r="O53" s="138">
        <f t="shared" si="2"/>
        <v>-4.6770058306608076E-2</v>
      </c>
      <c r="P53" s="138">
        <f t="shared" si="4"/>
        <v>2.8966445457379919E-2</v>
      </c>
      <c r="Q53" s="141">
        <v>103.997860996624</v>
      </c>
      <c r="R53" s="115">
        <f t="shared" si="1"/>
        <v>-1.2794073425595798E-2</v>
      </c>
      <c r="S53" s="115">
        <f t="shared" si="3"/>
        <v>-2.4761214940516085E-2</v>
      </c>
      <c r="T53" s="115">
        <f t="shared" si="5"/>
        <v>3.9978609966240031E-2</v>
      </c>
    </row>
    <row r="54" spans="11:20" x14ac:dyDescent="0.25">
      <c r="K54" s="25">
        <v>37287</v>
      </c>
      <c r="L54" s="26">
        <v>104.407389885169</v>
      </c>
      <c r="M54" s="137">
        <v>104.59056031174001</v>
      </c>
      <c r="N54" s="138">
        <f t="shared" si="0"/>
        <v>1.646230325080289E-2</v>
      </c>
      <c r="O54" s="138">
        <f t="shared" si="2"/>
        <v>2.4013056964253821E-3</v>
      </c>
      <c r="P54" s="138">
        <f t="shared" si="4"/>
        <v>2.9220909072566359E-2</v>
      </c>
      <c r="Q54" s="141">
        <v>104.51652352823299</v>
      </c>
      <c r="R54" s="115">
        <f t="shared" si="1"/>
        <v>4.9872423013184175E-3</v>
      </c>
      <c r="S54" s="115">
        <f t="shared" si="3"/>
        <v>-1.7483781857111302E-2</v>
      </c>
      <c r="T54" s="115">
        <f t="shared" si="5"/>
        <v>4.4837718678058414E-2</v>
      </c>
    </row>
    <row r="55" spans="11:20" x14ac:dyDescent="0.25">
      <c r="K55" s="25">
        <v>37315</v>
      </c>
      <c r="L55" s="26">
        <v>105.707703631497</v>
      </c>
      <c r="M55" s="137">
        <v>103.59851987240999</v>
      </c>
      <c r="N55" s="138">
        <f t="shared" si="0"/>
        <v>-9.4849901977115403E-3</v>
      </c>
      <c r="O55" s="138">
        <f t="shared" si="2"/>
        <v>5.4186961099775832E-3</v>
      </c>
      <c r="P55" s="138">
        <f t="shared" si="4"/>
        <v>-1.4640125934670678E-3</v>
      </c>
      <c r="Q55" s="141">
        <v>106.12957519515901</v>
      </c>
      <c r="R55" s="115">
        <f t="shared" si="1"/>
        <v>1.5433460781828279E-2</v>
      </c>
      <c r="S55" s="115">
        <f t="shared" si="3"/>
        <v>7.4413513263120734E-3</v>
      </c>
      <c r="T55" s="115">
        <f t="shared" si="5"/>
        <v>6.2677021562196789E-2</v>
      </c>
    </row>
    <row r="56" spans="11:20" x14ac:dyDescent="0.25">
      <c r="K56" s="25">
        <v>37346</v>
      </c>
      <c r="L56" s="26">
        <v>107.64788197889</v>
      </c>
      <c r="M56" s="137">
        <v>101.981088618746</v>
      </c>
      <c r="N56" s="138">
        <f t="shared" si="0"/>
        <v>-1.5612493843116582E-2</v>
      </c>
      <c r="O56" s="138">
        <f t="shared" si="2"/>
        <v>-8.8978210225798549E-3</v>
      </c>
      <c r="P56" s="138">
        <f t="shared" si="4"/>
        <v>-2.5010153469480989E-2</v>
      </c>
      <c r="Q56" s="141">
        <v>108.51636563639001</v>
      </c>
      <c r="R56" s="115">
        <f t="shared" si="1"/>
        <v>2.2489399744058058E-2</v>
      </c>
      <c r="S56" s="115">
        <f t="shared" si="3"/>
        <v>4.3448053608647674E-2</v>
      </c>
      <c r="T56" s="115">
        <f t="shared" si="5"/>
        <v>8.8583479281146404E-2</v>
      </c>
    </row>
    <row r="57" spans="11:20" x14ac:dyDescent="0.25">
      <c r="K57" s="25">
        <v>37376</v>
      </c>
      <c r="L57" s="26">
        <v>108.546241459154</v>
      </c>
      <c r="M57" s="137">
        <v>100.778312299962</v>
      </c>
      <c r="N57" s="138">
        <f t="shared" si="0"/>
        <v>-1.1794111389421991E-2</v>
      </c>
      <c r="O57" s="138">
        <f t="shared" si="2"/>
        <v>-3.644925508014607E-2</v>
      </c>
      <c r="P57" s="138">
        <f t="shared" si="4"/>
        <v>-2.6385308537728691E-2</v>
      </c>
      <c r="Q57" s="141">
        <v>109.636934510138</v>
      </c>
      <c r="R57" s="115">
        <f t="shared" si="1"/>
        <v>1.0326266155122887E-2</v>
      </c>
      <c r="S57" s="115">
        <f t="shared" si="3"/>
        <v>4.8991401637290766E-2</v>
      </c>
      <c r="T57" s="115">
        <f t="shared" si="5"/>
        <v>9.9491730937534939E-2</v>
      </c>
    </row>
    <row r="58" spans="11:20" x14ac:dyDescent="0.25">
      <c r="K58" s="25">
        <v>37407</v>
      </c>
      <c r="L58" s="26">
        <v>109.199344140061</v>
      </c>
      <c r="M58" s="137">
        <v>100.441197780867</v>
      </c>
      <c r="N58" s="138">
        <f t="shared" si="0"/>
        <v>-3.345109790007128E-3</v>
      </c>
      <c r="O58" s="138">
        <f t="shared" si="2"/>
        <v>-3.0476517381054169E-2</v>
      </c>
      <c r="P58" s="138">
        <f t="shared" si="4"/>
        <v>-2.5185687533034073E-2</v>
      </c>
      <c r="Q58" s="141">
        <v>110.436951559299</v>
      </c>
      <c r="R58" s="115">
        <f t="shared" si="1"/>
        <v>7.2969665992168586E-3</v>
      </c>
      <c r="S58" s="115">
        <f t="shared" si="3"/>
        <v>4.0586013429520174E-2</v>
      </c>
      <c r="T58" s="115">
        <f t="shared" si="5"/>
        <v>0.10149968292464262</v>
      </c>
    </row>
    <row r="59" spans="11:20" x14ac:dyDescent="0.25">
      <c r="K59" s="25">
        <v>37437</v>
      </c>
      <c r="L59" s="26">
        <v>109.638713476909</v>
      </c>
      <c r="M59" s="137">
        <v>101.07475610189201</v>
      </c>
      <c r="N59" s="138">
        <f t="shared" si="0"/>
        <v>6.307753541601846E-3</v>
      </c>
      <c r="O59" s="138">
        <f t="shared" si="2"/>
        <v>-8.8872606591041681E-3</v>
      </c>
      <c r="P59" s="138">
        <f t="shared" si="4"/>
        <v>-2.5264852974428376E-2</v>
      </c>
      <c r="Q59" s="141">
        <v>110.89290289065001</v>
      </c>
      <c r="R59" s="115">
        <f t="shared" si="1"/>
        <v>4.1286120715327002E-3</v>
      </c>
      <c r="S59" s="115">
        <f t="shared" si="3"/>
        <v>2.1900265829240428E-2</v>
      </c>
      <c r="T59" s="115">
        <f t="shared" si="5"/>
        <v>8.9300727273900149E-2</v>
      </c>
    </row>
    <row r="60" spans="11:20" x14ac:dyDescent="0.25">
      <c r="K60" s="25">
        <v>37468</v>
      </c>
      <c r="L60" s="26">
        <v>110.57810653459499</v>
      </c>
      <c r="M60" s="137">
        <v>101.85679535024499</v>
      </c>
      <c r="N60" s="138">
        <f t="shared" si="0"/>
        <v>7.7372360667842255E-3</v>
      </c>
      <c r="O60" s="138">
        <f t="shared" si="2"/>
        <v>1.0701539107669689E-2</v>
      </c>
      <c r="P60" s="138">
        <f t="shared" si="4"/>
        <v>-4.0770415472502264E-2</v>
      </c>
      <c r="Q60" s="141">
        <v>111.81810257492801</v>
      </c>
      <c r="R60" s="115">
        <f t="shared" si="1"/>
        <v>8.3431821168062914E-3</v>
      </c>
      <c r="S60" s="115">
        <f t="shared" si="3"/>
        <v>1.9894464165160608E-2</v>
      </c>
      <c r="T60" s="115">
        <f t="shared" si="5"/>
        <v>7.9381279801514104E-2</v>
      </c>
    </row>
    <row r="61" spans="11:20" x14ac:dyDescent="0.25">
      <c r="K61" s="25">
        <v>37499</v>
      </c>
      <c r="L61" s="26">
        <v>111.74037949539201</v>
      </c>
      <c r="M61" s="137">
        <v>104.53685434575</v>
      </c>
      <c r="N61" s="138">
        <f t="shared" si="0"/>
        <v>2.6312029416293292E-2</v>
      </c>
      <c r="O61" s="138">
        <f t="shared" si="2"/>
        <v>4.0776659930106707E-2</v>
      </c>
      <c r="P61" s="138">
        <f t="shared" si="4"/>
        <v>-3.4389900546696661E-2</v>
      </c>
      <c r="Q61" s="141">
        <v>112.759834154686</v>
      </c>
      <c r="R61" s="115">
        <f t="shared" si="1"/>
        <v>8.4219957061688611E-3</v>
      </c>
      <c r="S61" s="115">
        <f t="shared" si="3"/>
        <v>2.1033563156075852E-2</v>
      </c>
      <c r="T61" s="115">
        <f t="shared" si="5"/>
        <v>6.8251184831848111E-2</v>
      </c>
    </row>
    <row r="62" spans="11:20" x14ac:dyDescent="0.25">
      <c r="K62" s="25">
        <v>37529</v>
      </c>
      <c r="L62" s="26">
        <v>113.204508076267</v>
      </c>
      <c r="M62" s="137">
        <v>106.83463252382001</v>
      </c>
      <c r="N62" s="138">
        <f t="shared" si="0"/>
        <v>2.1980555971870208E-2</v>
      </c>
      <c r="O62" s="138">
        <f t="shared" si="2"/>
        <v>5.6986300477653851E-2</v>
      </c>
      <c r="P62" s="138">
        <f t="shared" si="4"/>
        <v>-1.0288712706773673E-2</v>
      </c>
      <c r="Q62" s="141">
        <v>114.044684604987</v>
      </c>
      <c r="R62" s="115">
        <f t="shared" si="1"/>
        <v>1.1394575559045439E-2</v>
      </c>
      <c r="S62" s="115">
        <f t="shared" si="3"/>
        <v>2.8421852365474898E-2</v>
      </c>
      <c r="T62" s="115">
        <f t="shared" si="5"/>
        <v>6.9452761728147738E-2</v>
      </c>
    </row>
    <row r="63" spans="11:20" x14ac:dyDescent="0.25">
      <c r="K63" s="25">
        <v>37560</v>
      </c>
      <c r="L63" s="26">
        <v>114.98452598300101</v>
      </c>
      <c r="M63" s="137">
        <v>109.590211687899</v>
      </c>
      <c r="N63" s="138">
        <f t="shared" si="0"/>
        <v>2.5792939040293117E-2</v>
      </c>
      <c r="O63" s="138">
        <f t="shared" si="2"/>
        <v>7.5924402599373497E-2</v>
      </c>
      <c r="P63" s="138">
        <f t="shared" si="4"/>
        <v>5.0318221453938161E-2</v>
      </c>
      <c r="Q63" s="141">
        <v>115.773615364227</v>
      </c>
      <c r="R63" s="115">
        <f t="shared" si="1"/>
        <v>1.5160116977204652E-2</v>
      </c>
      <c r="S63" s="115">
        <f t="shared" si="3"/>
        <v>3.5374529688951384E-2</v>
      </c>
      <c r="T63" s="115">
        <f t="shared" si="5"/>
        <v>8.833944039157271E-2</v>
      </c>
    </row>
    <row r="64" spans="11:20" x14ac:dyDescent="0.25">
      <c r="K64" s="25">
        <v>37590</v>
      </c>
      <c r="L64" s="26">
        <v>116.83919500104599</v>
      </c>
      <c r="M64" s="137">
        <v>109.76323015588</v>
      </c>
      <c r="N64" s="138">
        <f t="shared" si="0"/>
        <v>1.5787766563837291E-3</v>
      </c>
      <c r="O64" s="138">
        <f t="shared" si="2"/>
        <v>4.9995533564115568E-2</v>
      </c>
      <c r="P64" s="138">
        <f t="shared" si="4"/>
        <v>6.5246915497046531E-2</v>
      </c>
      <c r="Q64" s="141">
        <v>117.994286175974</v>
      </c>
      <c r="R64" s="115">
        <f t="shared" si="1"/>
        <v>1.918114766270973E-2</v>
      </c>
      <c r="S64" s="115">
        <f t="shared" si="3"/>
        <v>4.6421246186893805E-2</v>
      </c>
      <c r="T64" s="115">
        <f t="shared" si="5"/>
        <v>0.12006783118952002</v>
      </c>
    </row>
    <row r="65" spans="11:20" x14ac:dyDescent="0.25">
      <c r="K65" s="25">
        <v>37621</v>
      </c>
      <c r="L65" s="26">
        <v>117.866313296833</v>
      </c>
      <c r="M65" s="137">
        <v>109.315367398462</v>
      </c>
      <c r="N65" s="138">
        <f t="shared" si="0"/>
        <v>-4.0802621859976629E-3</v>
      </c>
      <c r="O65" s="138">
        <f t="shared" si="2"/>
        <v>2.3220324870672382E-2</v>
      </c>
      <c r="P65" s="138">
        <f t="shared" si="4"/>
        <v>6.2380293167585865E-2</v>
      </c>
      <c r="Q65" s="141">
        <v>119.43241409430701</v>
      </c>
      <c r="R65" s="115">
        <f t="shared" si="1"/>
        <v>1.2188114907430547E-2</v>
      </c>
      <c r="S65" s="115">
        <f t="shared" si="3"/>
        <v>4.7242267432115126E-2</v>
      </c>
      <c r="T65" s="115">
        <f t="shared" si="5"/>
        <v>0.148412216845345</v>
      </c>
    </row>
    <row r="66" spans="11:20" x14ac:dyDescent="0.25">
      <c r="K66" s="25">
        <v>37652</v>
      </c>
      <c r="L66" s="26">
        <v>117.677045380344</v>
      </c>
      <c r="M66" s="137">
        <v>107.849651656166</v>
      </c>
      <c r="N66" s="138">
        <f t="shared" si="0"/>
        <v>-1.3408139927420848E-2</v>
      </c>
      <c r="O66" s="138">
        <f t="shared" si="2"/>
        <v>-1.5882440638858575E-2</v>
      </c>
      <c r="P66" s="138">
        <f t="shared" si="4"/>
        <v>3.1160473131724542E-2</v>
      </c>
      <c r="Q66" s="141">
        <v>119.48777858208599</v>
      </c>
      <c r="R66" s="115">
        <f t="shared" si="1"/>
        <v>4.6356333160324503E-4</v>
      </c>
      <c r="S66" s="115">
        <f t="shared" si="3"/>
        <v>3.2081257946157571E-2</v>
      </c>
      <c r="T66" s="115">
        <f t="shared" si="5"/>
        <v>0.14324294904249113</v>
      </c>
    </row>
    <row r="67" spans="11:20" x14ac:dyDescent="0.25">
      <c r="K67" s="25">
        <v>37680</v>
      </c>
      <c r="L67" s="26">
        <v>117.470465038561</v>
      </c>
      <c r="M67" s="137">
        <v>108.556807554267</v>
      </c>
      <c r="N67" s="138">
        <f t="shared" si="0"/>
        <v>6.5568677064944403E-3</v>
      </c>
      <c r="O67" s="138">
        <f t="shared" si="2"/>
        <v>-1.0991136101768384E-2</v>
      </c>
      <c r="P67" s="138">
        <f t="shared" si="4"/>
        <v>4.7860603490894826E-2</v>
      </c>
      <c r="Q67" s="141">
        <v>119.08385195783799</v>
      </c>
      <c r="R67" s="115">
        <f t="shared" si="1"/>
        <v>-3.3804848415565081E-3</v>
      </c>
      <c r="S67" s="115">
        <f t="shared" si="3"/>
        <v>9.234055454507617E-3</v>
      </c>
      <c r="T67" s="115">
        <f t="shared" si="5"/>
        <v>0.12206094991766148</v>
      </c>
    </row>
    <row r="68" spans="11:20" x14ac:dyDescent="0.25">
      <c r="K68" s="25">
        <v>37711</v>
      </c>
      <c r="L68" s="26">
        <v>118.33167143934401</v>
      </c>
      <c r="M68" s="137">
        <v>110.83212921435999</v>
      </c>
      <c r="N68" s="138">
        <f t="shared" si="0"/>
        <v>2.0959732617004123E-2</v>
      </c>
      <c r="O68" s="138">
        <f t="shared" si="2"/>
        <v>1.3875101479275953E-2</v>
      </c>
      <c r="P68" s="138">
        <f t="shared" si="4"/>
        <v>8.6790999346000319E-2</v>
      </c>
      <c r="Q68" s="141">
        <v>119.53882077489</v>
      </c>
      <c r="R68" s="115">
        <f t="shared" si="1"/>
        <v>3.8205752465336751E-3</v>
      </c>
      <c r="S68" s="115">
        <f t="shared" si="3"/>
        <v>8.9093636254378161E-4</v>
      </c>
      <c r="T68" s="115">
        <f t="shared" si="5"/>
        <v>0.10157412731120541</v>
      </c>
    </row>
    <row r="69" spans="11:20" x14ac:dyDescent="0.25">
      <c r="K69" s="25">
        <v>37741</v>
      </c>
      <c r="L69" s="26">
        <v>120.115069676936</v>
      </c>
      <c r="M69" s="137">
        <v>113.34621557022</v>
      </c>
      <c r="N69" s="138">
        <f t="shared" si="0"/>
        <v>2.2683732358849795E-2</v>
      </c>
      <c r="O69" s="138">
        <f t="shared" si="2"/>
        <v>5.0965059503182308E-2</v>
      </c>
      <c r="P69" s="138">
        <f t="shared" si="4"/>
        <v>0.1247084117944961</v>
      </c>
      <c r="Q69" s="141">
        <v>121.096370626888</v>
      </c>
      <c r="R69" s="115">
        <f t="shared" si="1"/>
        <v>1.3029657159920438E-2</v>
      </c>
      <c r="S69" s="115">
        <f t="shared" si="3"/>
        <v>1.3462398112095819E-2</v>
      </c>
      <c r="T69" s="115">
        <f t="shared" si="5"/>
        <v>0.10452167572863291</v>
      </c>
    </row>
    <row r="70" spans="11:20" x14ac:dyDescent="0.25">
      <c r="K70" s="25">
        <v>37772</v>
      </c>
      <c r="L70" s="26">
        <v>121.817229233608</v>
      </c>
      <c r="M70" s="137">
        <v>114.645268603437</v>
      </c>
      <c r="N70" s="138">
        <f t="shared" si="0"/>
        <v>1.1460929918848617E-2</v>
      </c>
      <c r="O70" s="138">
        <f t="shared" si="2"/>
        <v>5.6085483594627838E-2</v>
      </c>
      <c r="P70" s="138">
        <f t="shared" si="4"/>
        <v>0.14141678052823581</v>
      </c>
      <c r="Q70" s="141">
        <v>122.84565890486</v>
      </c>
      <c r="R70" s="115">
        <f t="shared" si="1"/>
        <v>1.444542283898631E-2</v>
      </c>
      <c r="S70" s="115">
        <f t="shared" si="3"/>
        <v>3.1589563867600479E-2</v>
      </c>
      <c r="T70" s="115">
        <f t="shared" si="5"/>
        <v>0.11236010384529815</v>
      </c>
    </row>
    <row r="71" spans="11:20" x14ac:dyDescent="0.25">
      <c r="K71" s="25">
        <v>37802</v>
      </c>
      <c r="L71" s="26">
        <v>122.750614774456</v>
      </c>
      <c r="M71" s="137">
        <v>114.244237010418</v>
      </c>
      <c r="N71" s="138">
        <f t="shared" si="0"/>
        <v>-3.4980213130834104E-3</v>
      </c>
      <c r="O71" s="138">
        <f t="shared" si="2"/>
        <v>3.0786269471180683E-2</v>
      </c>
      <c r="P71" s="138">
        <f t="shared" si="4"/>
        <v>0.13029446141081991</v>
      </c>
      <c r="Q71" s="141">
        <v>124.094701421935</v>
      </c>
      <c r="R71" s="115">
        <f t="shared" si="1"/>
        <v>1.0167575543245988E-2</v>
      </c>
      <c r="S71" s="115">
        <f t="shared" si="3"/>
        <v>3.8112143130677456E-2</v>
      </c>
      <c r="T71" s="115">
        <f t="shared" si="5"/>
        <v>0.11904998595178906</v>
      </c>
    </row>
    <row r="72" spans="11:20" x14ac:dyDescent="0.25">
      <c r="K72" s="25">
        <v>37833</v>
      </c>
      <c r="L72" s="26">
        <v>123.627898664226</v>
      </c>
      <c r="M72" s="137">
        <v>113.40437116403299</v>
      </c>
      <c r="N72" s="138">
        <f t="shared" ref="N72:N135" si="6">M72/M71-1</f>
        <v>-7.3514942054225818E-3</v>
      </c>
      <c r="O72" s="138">
        <f t="shared" si="2"/>
        <v>5.1307927239063744E-4</v>
      </c>
      <c r="P72" s="138">
        <f t="shared" si="4"/>
        <v>0.11337069632006869</v>
      </c>
      <c r="Q72" s="141">
        <v>125.412118916143</v>
      </c>
      <c r="R72" s="115">
        <f t="shared" ref="R72:R135" si="7">Q72/Q71-1</f>
        <v>1.0616226793831007E-2</v>
      </c>
      <c r="S72" s="115">
        <f t="shared" si="3"/>
        <v>3.563895653448057E-2</v>
      </c>
      <c r="T72" s="115">
        <f t="shared" si="5"/>
        <v>0.12157259002052734</v>
      </c>
    </row>
    <row r="73" spans="11:20" x14ac:dyDescent="0.25">
      <c r="K73" s="25">
        <v>37864</v>
      </c>
      <c r="L73" s="26">
        <v>124.857216378742</v>
      </c>
      <c r="M73" s="137">
        <v>112.902495910342</v>
      </c>
      <c r="N73" s="138">
        <f t="shared" si="6"/>
        <v>-4.4255371158935519E-3</v>
      </c>
      <c r="O73" s="138">
        <f t="shared" si="2"/>
        <v>-1.5201435823080756E-2</v>
      </c>
      <c r="P73" s="138">
        <f t="shared" si="4"/>
        <v>8.002576332479916E-2</v>
      </c>
      <c r="Q73" s="141">
        <v>127.062073975375</v>
      </c>
      <c r="R73" s="115">
        <f t="shared" si="7"/>
        <v>1.3156264908778414E-2</v>
      </c>
      <c r="S73" s="115">
        <f t="shared" si="3"/>
        <v>3.4322865847302486E-2</v>
      </c>
      <c r="T73" s="115">
        <f t="shared" si="5"/>
        <v>0.12683807073597619</v>
      </c>
    </row>
    <row r="74" spans="11:20" x14ac:dyDescent="0.25">
      <c r="K74" s="25">
        <v>37894</v>
      </c>
      <c r="L74" s="26">
        <v>126.445793520625</v>
      </c>
      <c r="M74" s="137">
        <v>113.545189798279</v>
      </c>
      <c r="N74" s="138">
        <f t="shared" si="6"/>
        <v>5.6924683795065434E-3</v>
      </c>
      <c r="O74" s="138">
        <f t="shared" ref="O74:O137" si="8">M74/M71-1</f>
        <v>-6.1188838092135489E-3</v>
      </c>
      <c r="P74" s="138">
        <f t="shared" si="4"/>
        <v>6.2812564764172407E-2</v>
      </c>
      <c r="Q74" s="141">
        <v>128.871704262593</v>
      </c>
      <c r="R74" s="115">
        <f t="shared" si="7"/>
        <v>1.4242096249496905E-2</v>
      </c>
      <c r="S74" s="115">
        <f t="shared" ref="S74:S137" si="9">Q74/Q71-1</f>
        <v>3.8494817151102145E-2</v>
      </c>
      <c r="T74" s="115">
        <f t="shared" si="5"/>
        <v>0.13001061565439787</v>
      </c>
    </row>
    <row r="75" spans="11:20" x14ac:dyDescent="0.25">
      <c r="K75" s="25">
        <v>37925</v>
      </c>
      <c r="L75" s="26">
        <v>127.481438440037</v>
      </c>
      <c r="M75" s="137">
        <v>114.719799537814</v>
      </c>
      <c r="N75" s="138">
        <f t="shared" si="6"/>
        <v>1.034486570168025E-2</v>
      </c>
      <c r="O75" s="138">
        <f t="shared" si="8"/>
        <v>1.1599450358737107E-2</v>
      </c>
      <c r="P75" s="138">
        <f t="shared" si="4"/>
        <v>4.6806989154501322E-2</v>
      </c>
      <c r="Q75" s="141">
        <v>129.88041992228301</v>
      </c>
      <c r="R75" s="115">
        <f t="shared" si="7"/>
        <v>7.8272857914147842E-3</v>
      </c>
      <c r="S75" s="115">
        <f t="shared" si="9"/>
        <v>3.5628941164192796E-2</v>
      </c>
      <c r="T75" s="115">
        <f t="shared" si="5"/>
        <v>0.12184818202036451</v>
      </c>
    </row>
    <row r="76" spans="11:20" x14ac:dyDescent="0.25">
      <c r="K76" s="25">
        <v>37955</v>
      </c>
      <c r="L76" s="26">
        <v>127.995725258085</v>
      </c>
      <c r="M76" s="137">
        <v>116.09677868028299</v>
      </c>
      <c r="N76" s="138">
        <f t="shared" si="6"/>
        <v>1.2002977236855505E-2</v>
      </c>
      <c r="O76" s="138">
        <f t="shared" si="8"/>
        <v>2.8292401724029581E-2</v>
      </c>
      <c r="P76" s="138">
        <f t="shared" si="4"/>
        <v>5.7701914524640241E-2</v>
      </c>
      <c r="Q76" s="141">
        <v>130.30604793823801</v>
      </c>
      <c r="R76" s="115">
        <f t="shared" si="7"/>
        <v>3.2770760689693201E-3</v>
      </c>
      <c r="S76" s="115">
        <f t="shared" si="9"/>
        <v>2.5530623429708132E-2</v>
      </c>
      <c r="T76" s="115">
        <f t="shared" si="5"/>
        <v>0.10434201656089126</v>
      </c>
    </row>
    <row r="77" spans="11:20" x14ac:dyDescent="0.25">
      <c r="K77" s="25">
        <v>37986</v>
      </c>
      <c r="L77" s="26">
        <v>128.52024942657999</v>
      </c>
      <c r="M77" s="137">
        <v>116.64349159497699</v>
      </c>
      <c r="N77" s="138">
        <f t="shared" si="6"/>
        <v>4.7091135594690137E-3</v>
      </c>
      <c r="O77" s="138">
        <f t="shared" si="8"/>
        <v>2.7286948942551792E-2</v>
      </c>
      <c r="P77" s="138">
        <f t="shared" si="4"/>
        <v>6.7036541804808447E-2</v>
      </c>
      <c r="Q77" s="141">
        <v>130.900940053239</v>
      </c>
      <c r="R77" s="115">
        <f t="shared" si="7"/>
        <v>4.5653453881353556E-3</v>
      </c>
      <c r="S77" s="115">
        <f t="shared" si="9"/>
        <v>1.5746170210577448E-2</v>
      </c>
      <c r="T77" s="115">
        <f t="shared" si="5"/>
        <v>9.6025237753932791E-2</v>
      </c>
    </row>
    <row r="78" spans="11:20" x14ac:dyDescent="0.25">
      <c r="K78" s="25">
        <v>38017</v>
      </c>
      <c r="L78" s="26">
        <v>129.665229658399</v>
      </c>
      <c r="M78" s="137">
        <v>117.354427061818</v>
      </c>
      <c r="N78" s="138">
        <f t="shared" si="6"/>
        <v>6.0949432936181491E-3</v>
      </c>
      <c r="O78" s="138">
        <f t="shared" si="8"/>
        <v>2.2965761225337333E-2</v>
      </c>
      <c r="P78" s="138">
        <f t="shared" si="4"/>
        <v>8.812986652895316E-2</v>
      </c>
      <c r="Q78" s="141">
        <v>132.123764922476</v>
      </c>
      <c r="R78" s="115">
        <f t="shared" si="7"/>
        <v>9.3416049475250063E-3</v>
      </c>
      <c r="S78" s="115">
        <f t="shared" si="9"/>
        <v>1.7272387951435153E-2</v>
      </c>
      <c r="T78" s="115">
        <f t="shared" si="5"/>
        <v>0.10575128678711954</v>
      </c>
    </row>
    <row r="79" spans="11:20" x14ac:dyDescent="0.25">
      <c r="K79" s="25">
        <v>38046</v>
      </c>
      <c r="L79" s="26">
        <v>132.164674767609</v>
      </c>
      <c r="M79" s="137">
        <v>119.493947582133</v>
      </c>
      <c r="N79" s="138">
        <f t="shared" si="6"/>
        <v>1.8231272342098981E-2</v>
      </c>
      <c r="O79" s="138">
        <f t="shared" si="8"/>
        <v>2.9261525948152345E-2</v>
      </c>
      <c r="P79" s="138">
        <f t="shared" si="4"/>
        <v>0.10075038382460333</v>
      </c>
      <c r="Q79" s="141">
        <v>134.61547953875399</v>
      </c>
      <c r="R79" s="115">
        <f t="shared" si="7"/>
        <v>1.8858943489386659E-2</v>
      </c>
      <c r="S79" s="115">
        <f t="shared" si="9"/>
        <v>3.3071616158281136E-2</v>
      </c>
      <c r="T79" s="115">
        <f t="shared" si="5"/>
        <v>0.13042597569328729</v>
      </c>
    </row>
    <row r="80" spans="11:20" x14ac:dyDescent="0.25">
      <c r="K80" s="25">
        <v>38077</v>
      </c>
      <c r="L80" s="26">
        <v>134.67567534520001</v>
      </c>
      <c r="M80" s="137">
        <v>122.137771367498</v>
      </c>
      <c r="N80" s="138">
        <f t="shared" si="6"/>
        <v>2.2125169005298817E-2</v>
      </c>
      <c r="O80" s="138">
        <f t="shared" si="8"/>
        <v>4.710318336147612E-2</v>
      </c>
      <c r="P80" s="138">
        <f t="shared" si="4"/>
        <v>0.10200690208948182</v>
      </c>
      <c r="Q80" s="141">
        <v>137.04450982154901</v>
      </c>
      <c r="R80" s="115">
        <f t="shared" si="7"/>
        <v>1.8044212234119339E-2</v>
      </c>
      <c r="S80" s="115">
        <f t="shared" si="9"/>
        <v>4.6932969051340256E-2</v>
      </c>
      <c r="T80" s="115">
        <f t="shared" si="5"/>
        <v>0.14644354807234472</v>
      </c>
    </row>
    <row r="81" spans="11:20" x14ac:dyDescent="0.25">
      <c r="K81" s="25">
        <v>38107</v>
      </c>
      <c r="L81" s="26">
        <v>137.24218159490499</v>
      </c>
      <c r="M81" s="137">
        <v>124.23017409293099</v>
      </c>
      <c r="N81" s="138">
        <f t="shared" si="6"/>
        <v>1.7131495867377611E-2</v>
      </c>
      <c r="O81" s="138">
        <f t="shared" si="8"/>
        <v>5.8589583735866313E-2</v>
      </c>
      <c r="P81" s="138">
        <f t="shared" si="4"/>
        <v>9.6024013399619745E-2</v>
      </c>
      <c r="Q81" s="141">
        <v>139.66598636333899</v>
      </c>
      <c r="R81" s="115">
        <f t="shared" si="7"/>
        <v>1.9128650576396788E-2</v>
      </c>
      <c r="S81" s="115">
        <f t="shared" si="9"/>
        <v>5.7084518029655085E-2</v>
      </c>
      <c r="T81" s="115">
        <f t="shared" si="5"/>
        <v>0.15334576618870055</v>
      </c>
    </row>
    <row r="82" spans="11:20" x14ac:dyDescent="0.25">
      <c r="K82" s="25">
        <v>38138</v>
      </c>
      <c r="L82" s="26">
        <v>138.825681015425</v>
      </c>
      <c r="M82" s="137">
        <v>124.95258531194899</v>
      </c>
      <c r="N82" s="138">
        <f t="shared" si="6"/>
        <v>5.8151026857420351E-3</v>
      </c>
      <c r="O82" s="138">
        <f t="shared" si="8"/>
        <v>4.5681290477612269E-2</v>
      </c>
      <c r="P82" s="138">
        <f t="shared" si="4"/>
        <v>8.9906167381101909E-2</v>
      </c>
      <c r="Q82" s="141">
        <v>141.49583470957199</v>
      </c>
      <c r="R82" s="115">
        <f t="shared" si="7"/>
        <v>1.3101603288524943E-2</v>
      </c>
      <c r="S82" s="115">
        <f t="shared" si="9"/>
        <v>5.1111173799572196E-2</v>
      </c>
      <c r="T82" s="115">
        <f t="shared" si="5"/>
        <v>0.15181794758540024</v>
      </c>
    </row>
    <row r="83" spans="11:20" x14ac:dyDescent="0.25">
      <c r="K83" s="25">
        <v>38168</v>
      </c>
      <c r="L83" s="26">
        <v>140.94592417528301</v>
      </c>
      <c r="M83" s="137">
        <v>125.827368574235</v>
      </c>
      <c r="N83" s="138">
        <f t="shared" si="6"/>
        <v>7.0009216704245425E-3</v>
      </c>
      <c r="O83" s="138">
        <f t="shared" si="8"/>
        <v>3.0208486411917868E-2</v>
      </c>
      <c r="P83" s="138">
        <f t="shared" ref="P83:P146" si="10">M83/M71-1</f>
        <v>0.10138919797556811</v>
      </c>
      <c r="Q83" s="141">
        <v>143.88583184909999</v>
      </c>
      <c r="R83" s="115">
        <f t="shared" si="7"/>
        <v>1.6890936361721121E-2</v>
      </c>
      <c r="S83" s="115">
        <f t="shared" si="9"/>
        <v>4.9920438523654243E-2</v>
      </c>
      <c r="T83" s="115">
        <f t="shared" ref="T83:T146" si="11">Q83/Q71-1</f>
        <v>0.15948408917052048</v>
      </c>
    </row>
    <row r="84" spans="11:20" x14ac:dyDescent="0.25">
      <c r="K84" s="25">
        <v>38199</v>
      </c>
      <c r="L84" s="26">
        <v>142.82714017771599</v>
      </c>
      <c r="M84" s="137">
        <v>126.348686063198</v>
      </c>
      <c r="N84" s="138">
        <f t="shared" si="6"/>
        <v>4.1431168343590841E-3</v>
      </c>
      <c r="O84" s="138">
        <f t="shared" si="8"/>
        <v>1.7053119225947766E-2</v>
      </c>
      <c r="P84" s="138">
        <f t="shared" si="10"/>
        <v>0.11414299789592586</v>
      </c>
      <c r="Q84" s="141">
        <v>146.066678663983</v>
      </c>
      <c r="R84" s="115">
        <f t="shared" si="7"/>
        <v>1.5156786369141306E-2</v>
      </c>
      <c r="S84" s="115">
        <f t="shared" si="9"/>
        <v>4.5828569054692458E-2</v>
      </c>
      <c r="T84" s="115">
        <f t="shared" si="11"/>
        <v>0.16469349155683033</v>
      </c>
    </row>
    <row r="85" spans="11:20" x14ac:dyDescent="0.25">
      <c r="K85" s="25">
        <v>38230</v>
      </c>
      <c r="L85" s="26">
        <v>145.04583276175401</v>
      </c>
      <c r="M85" s="137">
        <v>128.04153097259001</v>
      </c>
      <c r="N85" s="138">
        <f t="shared" si="6"/>
        <v>1.3398199555041401E-2</v>
      </c>
      <c r="O85" s="138">
        <f t="shared" si="8"/>
        <v>2.4720942371295074E-2</v>
      </c>
      <c r="P85" s="138">
        <f t="shared" si="10"/>
        <v>0.13408946312639713</v>
      </c>
      <c r="Q85" s="141">
        <v>148.414708994042</v>
      </c>
      <c r="R85" s="115">
        <f t="shared" si="7"/>
        <v>1.6075057990881714E-2</v>
      </c>
      <c r="S85" s="115">
        <f t="shared" si="9"/>
        <v>4.8898077449921917E-2</v>
      </c>
      <c r="T85" s="115">
        <f t="shared" si="11"/>
        <v>0.16804884691875244</v>
      </c>
    </row>
    <row r="86" spans="11:20" x14ac:dyDescent="0.25">
      <c r="K86" s="25">
        <v>38260</v>
      </c>
      <c r="L86" s="26">
        <v>145.86709810621699</v>
      </c>
      <c r="M86" s="137">
        <v>129.485633035272</v>
      </c>
      <c r="N86" s="138">
        <f t="shared" si="6"/>
        <v>1.1278387970783843E-2</v>
      </c>
      <c r="O86" s="138">
        <f t="shared" si="8"/>
        <v>2.9073678504837552E-2</v>
      </c>
      <c r="P86" s="138">
        <f t="shared" si="10"/>
        <v>0.14038853838997789</v>
      </c>
      <c r="Q86" s="141">
        <v>149.157140881375</v>
      </c>
      <c r="R86" s="115">
        <f t="shared" si="7"/>
        <v>5.0024144666334092E-3</v>
      </c>
      <c r="S86" s="115">
        <f t="shared" si="9"/>
        <v>3.6635358495916925E-2</v>
      </c>
      <c r="T86" s="115">
        <f t="shared" si="11"/>
        <v>0.15740799529932303</v>
      </c>
    </row>
    <row r="87" spans="11:20" x14ac:dyDescent="0.25">
      <c r="K87" s="25">
        <v>38291</v>
      </c>
      <c r="L87" s="26">
        <v>145.46781809155399</v>
      </c>
      <c r="M87" s="137">
        <v>131.070692571987</v>
      </c>
      <c r="N87" s="138">
        <f t="shared" si="6"/>
        <v>1.2241200043276113E-2</v>
      </c>
      <c r="O87" s="138">
        <f t="shared" si="8"/>
        <v>3.7372818474955105E-2</v>
      </c>
      <c r="P87" s="138">
        <f t="shared" si="10"/>
        <v>0.14252895402579058</v>
      </c>
      <c r="Q87" s="141">
        <v>148.48377061399299</v>
      </c>
      <c r="R87" s="115">
        <f t="shared" si="7"/>
        <v>-4.5145023791891559E-3</v>
      </c>
      <c r="S87" s="115">
        <f t="shared" si="9"/>
        <v>1.6547866851757131E-2</v>
      </c>
      <c r="T87" s="115">
        <f t="shared" si="11"/>
        <v>0.14323445137336122</v>
      </c>
    </row>
    <row r="88" spans="11:20" x14ac:dyDescent="0.25">
      <c r="K88" s="25">
        <v>38321</v>
      </c>
      <c r="L88" s="26">
        <v>145.274159686698</v>
      </c>
      <c r="M88" s="137">
        <v>130.77337048032399</v>
      </c>
      <c r="N88" s="138">
        <f t="shared" si="6"/>
        <v>-2.2684101672820756E-3</v>
      </c>
      <c r="O88" s="138">
        <f t="shared" si="8"/>
        <v>2.1335573598528557E-2</v>
      </c>
      <c r="P88" s="138">
        <f t="shared" si="10"/>
        <v>0.12641687363659426</v>
      </c>
      <c r="Q88" s="141">
        <v>148.386298876355</v>
      </c>
      <c r="R88" s="115">
        <f t="shared" si="7"/>
        <v>-6.5644707993972595E-4</v>
      </c>
      <c r="S88" s="115">
        <f t="shared" si="9"/>
        <v>-1.9142386815673706E-4</v>
      </c>
      <c r="T88" s="115">
        <f t="shared" si="11"/>
        <v>0.1387522008701132</v>
      </c>
    </row>
    <row r="89" spans="11:20" x14ac:dyDescent="0.25">
      <c r="K89" s="25">
        <v>38352</v>
      </c>
      <c r="L89" s="26">
        <v>146.54658819173801</v>
      </c>
      <c r="M89" s="137">
        <v>131.29953904973499</v>
      </c>
      <c r="N89" s="138">
        <f t="shared" si="6"/>
        <v>4.0235146305276359E-3</v>
      </c>
      <c r="O89" s="138">
        <f t="shared" si="8"/>
        <v>1.4008550384650542E-2</v>
      </c>
      <c r="P89" s="138">
        <f t="shared" si="10"/>
        <v>0.12564822309716539</v>
      </c>
      <c r="Q89" s="141">
        <v>149.875097984218</v>
      </c>
      <c r="R89" s="115">
        <f t="shared" si="7"/>
        <v>1.0033265329325136E-2</v>
      </c>
      <c r="S89" s="115">
        <f t="shared" si="9"/>
        <v>4.8134276280744626E-3</v>
      </c>
      <c r="T89" s="115">
        <f t="shared" si="11"/>
        <v>0.14495050931843556</v>
      </c>
    </row>
    <row r="90" spans="11:20" x14ac:dyDescent="0.25">
      <c r="K90" s="25">
        <v>38383</v>
      </c>
      <c r="L90" s="26">
        <v>149.78277232353199</v>
      </c>
      <c r="M90" s="137">
        <v>130.93509157632599</v>
      </c>
      <c r="N90" s="138">
        <f t="shared" si="6"/>
        <v>-2.7756949951739385E-3</v>
      </c>
      <c r="O90" s="138">
        <f t="shared" si="8"/>
        <v>-1.0345638143822722E-3</v>
      </c>
      <c r="P90" s="138">
        <f t="shared" si="10"/>
        <v>0.11572349552142747</v>
      </c>
      <c r="Q90" s="141">
        <v>153.73048800750999</v>
      </c>
      <c r="R90" s="115">
        <f t="shared" si="7"/>
        <v>2.5724020034989081E-2</v>
      </c>
      <c r="S90" s="115">
        <f t="shared" si="9"/>
        <v>3.5335292010846509E-2</v>
      </c>
      <c r="T90" s="115">
        <f t="shared" si="11"/>
        <v>0.16353396451964408</v>
      </c>
    </row>
    <row r="91" spans="11:20" x14ac:dyDescent="0.25">
      <c r="K91" s="25">
        <v>38411</v>
      </c>
      <c r="L91" s="26">
        <v>153.604174966057</v>
      </c>
      <c r="M91" s="137">
        <v>133.91166672534101</v>
      </c>
      <c r="N91" s="138">
        <f t="shared" si="6"/>
        <v>2.2733211648459317E-2</v>
      </c>
      <c r="O91" s="138">
        <f t="shared" si="8"/>
        <v>2.3997976296628476E-2</v>
      </c>
      <c r="P91" s="138">
        <f t="shared" si="10"/>
        <v>0.12065648039034049</v>
      </c>
      <c r="Q91" s="141">
        <v>157.66102537844</v>
      </c>
      <c r="R91" s="115">
        <f t="shared" si="7"/>
        <v>2.5567715434156479E-2</v>
      </c>
      <c r="S91" s="115">
        <f t="shared" si="9"/>
        <v>6.2503927736706322E-2</v>
      </c>
      <c r="T91" s="115">
        <f t="shared" si="11"/>
        <v>0.17119536266296564</v>
      </c>
    </row>
    <row r="92" spans="11:20" x14ac:dyDescent="0.25">
      <c r="K92" s="25">
        <v>38442</v>
      </c>
      <c r="L92" s="26">
        <v>156.891704936259</v>
      </c>
      <c r="M92" s="137">
        <v>135.77398552930299</v>
      </c>
      <c r="N92" s="138">
        <f t="shared" si="6"/>
        <v>1.3907069111324555E-2</v>
      </c>
      <c r="O92" s="138">
        <f t="shared" si="8"/>
        <v>3.4078158323717522E-2</v>
      </c>
      <c r="P92" s="138">
        <f t="shared" si="10"/>
        <v>0.11164616816836492</v>
      </c>
      <c r="Q92" s="141">
        <v>161.283609175659</v>
      </c>
      <c r="R92" s="115">
        <f t="shared" si="7"/>
        <v>2.2977040701870122E-2</v>
      </c>
      <c r="S92" s="115">
        <f t="shared" si="9"/>
        <v>7.6120124989958793E-2</v>
      </c>
      <c r="T92" s="115">
        <f t="shared" si="11"/>
        <v>0.17687026926998128</v>
      </c>
    </row>
    <row r="93" spans="11:20" x14ac:dyDescent="0.25">
      <c r="K93" s="25">
        <v>38472</v>
      </c>
      <c r="L93" s="26">
        <v>158.98492956239301</v>
      </c>
      <c r="M93" s="137">
        <v>138.15798703539801</v>
      </c>
      <c r="N93" s="138">
        <f t="shared" si="6"/>
        <v>1.7558602973914317E-2</v>
      </c>
      <c r="O93" s="138">
        <f t="shared" si="8"/>
        <v>5.516393941544373E-2</v>
      </c>
      <c r="P93" s="138">
        <f t="shared" si="10"/>
        <v>0.11211296324875342</v>
      </c>
      <c r="Q93" s="141">
        <v>163.47026559260499</v>
      </c>
      <c r="R93" s="115">
        <f t="shared" si="7"/>
        <v>1.3557834104297894E-2</v>
      </c>
      <c r="S93" s="115">
        <f t="shared" si="9"/>
        <v>6.335618725557679E-2</v>
      </c>
      <c r="T93" s="115">
        <f t="shared" si="11"/>
        <v>0.17043719698036952</v>
      </c>
    </row>
    <row r="94" spans="11:20" x14ac:dyDescent="0.25">
      <c r="K94" s="25">
        <v>38503</v>
      </c>
      <c r="L94" s="26">
        <v>160.77031135465199</v>
      </c>
      <c r="M94" s="137">
        <v>139.52955261889201</v>
      </c>
      <c r="N94" s="138">
        <f t="shared" si="6"/>
        <v>9.9275156863902758E-3</v>
      </c>
      <c r="O94" s="138">
        <f t="shared" si="8"/>
        <v>4.1952176617094494E-2</v>
      </c>
      <c r="P94" s="138">
        <f t="shared" si="10"/>
        <v>0.11665998963167556</v>
      </c>
      <c r="Q94" s="141">
        <v>165.57818844892</v>
      </c>
      <c r="R94" s="115">
        <f t="shared" si="7"/>
        <v>1.2894839613023512E-2</v>
      </c>
      <c r="S94" s="115">
        <f t="shared" si="9"/>
        <v>5.0216361662472453E-2</v>
      </c>
      <c r="T94" s="115">
        <f t="shared" si="11"/>
        <v>0.17019832271938151</v>
      </c>
    </row>
    <row r="95" spans="11:20" x14ac:dyDescent="0.25">
      <c r="K95" s="25">
        <v>38533</v>
      </c>
      <c r="L95" s="26">
        <v>162.32674821607699</v>
      </c>
      <c r="M95" s="137">
        <v>140.74814526799099</v>
      </c>
      <c r="N95" s="138">
        <f t="shared" si="6"/>
        <v>8.7335809957580501E-3</v>
      </c>
      <c r="O95" s="138">
        <f t="shared" si="8"/>
        <v>3.663558758547647E-2</v>
      </c>
      <c r="P95" s="138">
        <f t="shared" si="10"/>
        <v>0.11858132982375058</v>
      </c>
      <c r="Q95" s="141">
        <v>167.41061235660999</v>
      </c>
      <c r="R95" s="115">
        <f t="shared" si="7"/>
        <v>1.106681939726184E-2</v>
      </c>
      <c r="S95" s="115">
        <f t="shared" si="9"/>
        <v>3.7989000942295847E-2</v>
      </c>
      <c r="T95" s="115">
        <f t="shared" si="11"/>
        <v>0.16349615667636797</v>
      </c>
    </row>
    <row r="96" spans="11:20" x14ac:dyDescent="0.25">
      <c r="K96" s="25">
        <v>38564</v>
      </c>
      <c r="L96" s="26">
        <v>164.075825612481</v>
      </c>
      <c r="M96" s="137">
        <v>144.04121717327601</v>
      </c>
      <c r="N96" s="138">
        <f t="shared" si="6"/>
        <v>2.3396911547323374E-2</v>
      </c>
      <c r="O96" s="138">
        <f t="shared" si="8"/>
        <v>4.2583351597115016E-2</v>
      </c>
      <c r="P96" s="138">
        <f t="shared" si="10"/>
        <v>0.14002940324388047</v>
      </c>
      <c r="Q96" s="141">
        <v>168.91135584089901</v>
      </c>
      <c r="R96" s="115">
        <f t="shared" si="7"/>
        <v>8.9644465375480209E-3</v>
      </c>
      <c r="S96" s="115">
        <f t="shared" si="9"/>
        <v>3.3284892690234713E-2</v>
      </c>
      <c r="T96" s="115">
        <f t="shared" si="11"/>
        <v>0.15639896371895134</v>
      </c>
    </row>
    <row r="97" spans="11:20" x14ac:dyDescent="0.25">
      <c r="K97" s="25">
        <v>38595</v>
      </c>
      <c r="L97" s="26">
        <v>166.22334761799499</v>
      </c>
      <c r="M97" s="137">
        <v>147.68619487632401</v>
      </c>
      <c r="N97" s="138">
        <f t="shared" si="6"/>
        <v>2.5305102071327523E-2</v>
      </c>
      <c r="O97" s="138">
        <f t="shared" si="8"/>
        <v>5.8458169644612035E-2</v>
      </c>
      <c r="P97" s="138">
        <f t="shared" si="10"/>
        <v>0.15342415663507913</v>
      </c>
      <c r="Q97" s="141">
        <v>170.71885361534899</v>
      </c>
      <c r="R97" s="115">
        <f t="shared" si="7"/>
        <v>1.0700865939129001E-2</v>
      </c>
      <c r="S97" s="115">
        <f t="shared" si="9"/>
        <v>3.1046753286679829E-2</v>
      </c>
      <c r="T97" s="115">
        <f t="shared" si="11"/>
        <v>0.15028257490436725</v>
      </c>
    </row>
    <row r="98" spans="11:20" x14ac:dyDescent="0.25">
      <c r="K98" s="25">
        <v>38625</v>
      </c>
      <c r="L98" s="26">
        <v>167.89256268755801</v>
      </c>
      <c r="M98" s="137">
        <v>151.88115288402901</v>
      </c>
      <c r="N98" s="138">
        <f t="shared" si="6"/>
        <v>2.8404537141863306E-2</v>
      </c>
      <c r="O98" s="138">
        <f t="shared" si="8"/>
        <v>7.9098787375423418E-2</v>
      </c>
      <c r="P98" s="138">
        <f t="shared" si="10"/>
        <v>0.17295756543628626</v>
      </c>
      <c r="Q98" s="141">
        <v>171.56337988969301</v>
      </c>
      <c r="R98" s="115">
        <f t="shared" si="7"/>
        <v>4.9468834663501937E-3</v>
      </c>
      <c r="S98" s="115">
        <f t="shared" si="9"/>
        <v>2.4805879834170819E-2</v>
      </c>
      <c r="T98" s="115">
        <f t="shared" si="11"/>
        <v>0.15021901650781677</v>
      </c>
    </row>
    <row r="99" spans="11:20" x14ac:dyDescent="0.25">
      <c r="K99" s="25">
        <v>38656</v>
      </c>
      <c r="L99" s="26">
        <v>169.06742064069601</v>
      </c>
      <c r="M99" s="137">
        <v>152.50197337189999</v>
      </c>
      <c r="N99" s="138">
        <f t="shared" si="6"/>
        <v>4.0875413182108744E-3</v>
      </c>
      <c r="O99" s="138">
        <f t="shared" si="8"/>
        <v>5.8738438654305503E-2</v>
      </c>
      <c r="P99" s="138">
        <f t="shared" si="10"/>
        <v>0.16350932751913594</v>
      </c>
      <c r="Q99" s="141">
        <v>172.79816238599599</v>
      </c>
      <c r="R99" s="115">
        <f t="shared" si="7"/>
        <v>7.1972381116347517E-3</v>
      </c>
      <c r="S99" s="115">
        <f t="shared" si="9"/>
        <v>2.3010925024828044E-2</v>
      </c>
      <c r="T99" s="115">
        <f t="shared" si="11"/>
        <v>0.16375117409438711</v>
      </c>
    </row>
    <row r="100" spans="11:20" x14ac:dyDescent="0.25">
      <c r="K100" s="25">
        <v>38686</v>
      </c>
      <c r="L100" s="26">
        <v>169.19687810800301</v>
      </c>
      <c r="M100" s="137">
        <v>151.681092855196</v>
      </c>
      <c r="N100" s="138">
        <f t="shared" si="6"/>
        <v>-5.3827534067519833E-3</v>
      </c>
      <c r="O100" s="138">
        <f t="shared" si="8"/>
        <v>2.7049907963418107E-2</v>
      </c>
      <c r="P100" s="138">
        <f t="shared" si="10"/>
        <v>0.15987752168563829</v>
      </c>
      <c r="Q100" s="141">
        <v>173.13104759257001</v>
      </c>
      <c r="R100" s="115">
        <f t="shared" si="7"/>
        <v>1.9264395059388484E-3</v>
      </c>
      <c r="S100" s="115">
        <f t="shared" si="9"/>
        <v>1.412962848647048E-2</v>
      </c>
      <c r="T100" s="115">
        <f t="shared" si="11"/>
        <v>0.16675898586050675</v>
      </c>
    </row>
    <row r="101" spans="11:20" x14ac:dyDescent="0.25">
      <c r="K101" s="25">
        <v>38717</v>
      </c>
      <c r="L101" s="26">
        <v>170.75597580316901</v>
      </c>
      <c r="M101" s="137">
        <v>151.13450778931599</v>
      </c>
      <c r="N101" s="138">
        <f t="shared" si="6"/>
        <v>-3.6035148190936006E-3</v>
      </c>
      <c r="O101" s="138">
        <f t="shared" si="8"/>
        <v>-4.9159825332846241E-3</v>
      </c>
      <c r="P101" s="138">
        <f t="shared" si="10"/>
        <v>0.1510665527322812</v>
      </c>
      <c r="Q101" s="141">
        <v>175.31044050611999</v>
      </c>
      <c r="R101" s="115">
        <f t="shared" si="7"/>
        <v>1.258811139801308E-2</v>
      </c>
      <c r="S101" s="115">
        <f t="shared" si="9"/>
        <v>2.1840678464344565E-2</v>
      </c>
      <c r="T101" s="115">
        <f t="shared" si="11"/>
        <v>0.16971026450691862</v>
      </c>
    </row>
    <row r="102" spans="11:20" x14ac:dyDescent="0.25">
      <c r="K102" s="25">
        <v>38748</v>
      </c>
      <c r="L102" s="26">
        <v>172.41488586166</v>
      </c>
      <c r="M102" s="137">
        <v>151.638065811118</v>
      </c>
      <c r="N102" s="138">
        <f t="shared" si="6"/>
        <v>3.3318533878707868E-3</v>
      </c>
      <c r="O102" s="138">
        <f t="shared" si="8"/>
        <v>-5.6648943071393454E-3</v>
      </c>
      <c r="P102" s="138">
        <f t="shared" si="10"/>
        <v>0.15811631538611337</v>
      </c>
      <c r="Q102" s="141">
        <v>177.13567254617499</v>
      </c>
      <c r="R102" s="115">
        <f t="shared" si="7"/>
        <v>1.0411428063186401E-2</v>
      </c>
      <c r="S102" s="115">
        <f t="shared" si="9"/>
        <v>2.510159888442498E-2</v>
      </c>
      <c r="T102" s="115">
        <f t="shared" si="11"/>
        <v>0.152248163926479</v>
      </c>
    </row>
    <row r="103" spans="11:20" x14ac:dyDescent="0.25">
      <c r="K103" s="25">
        <v>38776</v>
      </c>
      <c r="L103" s="26">
        <v>175.137394512605</v>
      </c>
      <c r="M103" s="137">
        <v>153.70667972661099</v>
      </c>
      <c r="N103" s="138">
        <f t="shared" si="6"/>
        <v>1.3641785157492592E-2</v>
      </c>
      <c r="O103" s="138">
        <f t="shared" si="8"/>
        <v>1.3354247607832992E-2</v>
      </c>
      <c r="P103" s="138">
        <f t="shared" si="10"/>
        <v>0.14782142202643533</v>
      </c>
      <c r="Q103" s="141">
        <v>179.80613853965701</v>
      </c>
      <c r="R103" s="115">
        <f t="shared" si="7"/>
        <v>1.5075822701866581E-2</v>
      </c>
      <c r="S103" s="115">
        <f t="shared" si="9"/>
        <v>3.8555135199063395E-2</v>
      </c>
      <c r="T103" s="115">
        <f t="shared" si="11"/>
        <v>0.14046028882573358</v>
      </c>
    </row>
    <row r="104" spans="11:20" x14ac:dyDescent="0.25">
      <c r="K104" s="25">
        <v>38807</v>
      </c>
      <c r="L104" s="26">
        <v>175.77224705585999</v>
      </c>
      <c r="M104" s="137">
        <v>154.163992859231</v>
      </c>
      <c r="N104" s="138">
        <f t="shared" si="6"/>
        <v>2.9752326537364482E-3</v>
      </c>
      <c r="O104" s="138">
        <f t="shared" si="8"/>
        <v>2.0044959382394367E-2</v>
      </c>
      <c r="P104" s="138">
        <f t="shared" si="10"/>
        <v>0.1354457354863392</v>
      </c>
      <c r="Q104" s="141">
        <v>180.27282116236699</v>
      </c>
      <c r="R104" s="115">
        <f t="shared" si="7"/>
        <v>2.595476586618517E-3</v>
      </c>
      <c r="S104" s="115">
        <f t="shared" si="9"/>
        <v>2.83062471460378E-2</v>
      </c>
      <c r="T104" s="115">
        <f t="shared" si="11"/>
        <v>0.11773801494004421</v>
      </c>
    </row>
    <row r="105" spans="11:20" x14ac:dyDescent="0.25">
      <c r="K105" s="25">
        <v>38837</v>
      </c>
      <c r="L105" s="26">
        <v>176.94042543829099</v>
      </c>
      <c r="M105" s="137">
        <v>155.14194415849599</v>
      </c>
      <c r="N105" s="138">
        <f t="shared" si="6"/>
        <v>6.3435779077023469E-3</v>
      </c>
      <c r="O105" s="138">
        <f t="shared" si="8"/>
        <v>2.3106852020537305E-2</v>
      </c>
      <c r="P105" s="138">
        <f t="shared" si="10"/>
        <v>0.12293141705044142</v>
      </c>
      <c r="Q105" s="141">
        <v>181.411345686978</v>
      </c>
      <c r="R105" s="115">
        <f t="shared" si="7"/>
        <v>6.3155639173448908E-3</v>
      </c>
      <c r="S105" s="115">
        <f t="shared" si="9"/>
        <v>2.4137843492187949E-2</v>
      </c>
      <c r="T105" s="115">
        <f t="shared" si="11"/>
        <v>0.1097513363016438</v>
      </c>
    </row>
    <row r="106" spans="11:20" x14ac:dyDescent="0.25">
      <c r="K106" s="25">
        <v>38868</v>
      </c>
      <c r="L106" s="26">
        <v>177.52657940811</v>
      </c>
      <c r="M106" s="137">
        <v>154.834859152424</v>
      </c>
      <c r="N106" s="138">
        <f t="shared" si="6"/>
        <v>-1.9793809323302991E-3</v>
      </c>
      <c r="O106" s="138">
        <f t="shared" si="8"/>
        <v>7.3398204152197444E-3</v>
      </c>
      <c r="P106" s="138">
        <f t="shared" si="10"/>
        <v>0.10969222108334686</v>
      </c>
      <c r="Q106" s="141">
        <v>182.28087203784801</v>
      </c>
      <c r="R106" s="115">
        <f t="shared" si="7"/>
        <v>4.7931200089896819E-3</v>
      </c>
      <c r="S106" s="115">
        <f t="shared" si="9"/>
        <v>1.3763342666108125E-2</v>
      </c>
      <c r="T106" s="115">
        <f t="shared" si="11"/>
        <v>0.10087490233703522</v>
      </c>
    </row>
    <row r="107" spans="11:20" x14ac:dyDescent="0.25">
      <c r="K107" s="25">
        <v>38898</v>
      </c>
      <c r="L107" s="26">
        <v>179.23697641571999</v>
      </c>
      <c r="M107" s="137">
        <v>156.097635750195</v>
      </c>
      <c r="N107" s="138">
        <f t="shared" si="6"/>
        <v>8.1556350080564943E-3</v>
      </c>
      <c r="O107" s="138">
        <f t="shared" si="8"/>
        <v>1.2542766018843521E-2</v>
      </c>
      <c r="P107" s="138">
        <f t="shared" si="10"/>
        <v>0.10905643163522938</v>
      </c>
      <c r="Q107" s="141">
        <v>184.21882530262999</v>
      </c>
      <c r="R107" s="115">
        <f t="shared" si="7"/>
        <v>1.0631687478319662E-2</v>
      </c>
      <c r="S107" s="115">
        <f t="shared" si="9"/>
        <v>2.1889068550765778E-2</v>
      </c>
      <c r="T107" s="115">
        <f t="shared" si="11"/>
        <v>0.10040111979410216</v>
      </c>
    </row>
    <row r="108" spans="11:20" x14ac:dyDescent="0.25">
      <c r="K108" s="25">
        <v>38929</v>
      </c>
      <c r="L108" s="26">
        <v>178.94933860479699</v>
      </c>
      <c r="M108" s="137">
        <v>155.908700497708</v>
      </c>
      <c r="N108" s="138">
        <f t="shared" si="6"/>
        <v>-1.2103658814497376E-3</v>
      </c>
      <c r="O108" s="138">
        <f t="shared" si="8"/>
        <v>4.9422890977095513E-3</v>
      </c>
      <c r="P108" s="138">
        <f t="shared" si="10"/>
        <v>8.2389496265890871E-2</v>
      </c>
      <c r="Q108" s="141">
        <v>184.094331512351</v>
      </c>
      <c r="R108" s="115">
        <f t="shared" si="7"/>
        <v>-6.757929873587587E-4</v>
      </c>
      <c r="S108" s="115">
        <f t="shared" si="9"/>
        <v>1.4789515039497436E-2</v>
      </c>
      <c r="T108" s="115">
        <f t="shared" si="11"/>
        <v>8.9887240534337609E-2</v>
      </c>
    </row>
    <row r="109" spans="11:20" x14ac:dyDescent="0.25">
      <c r="K109" s="25">
        <v>38960</v>
      </c>
      <c r="L109" s="26">
        <v>178.25204653183701</v>
      </c>
      <c r="M109" s="137">
        <v>157.267447250787</v>
      </c>
      <c r="N109" s="138">
        <f t="shared" si="6"/>
        <v>8.7150155747657276E-3</v>
      </c>
      <c r="O109" s="138">
        <f t="shared" si="8"/>
        <v>1.5710855499072585E-2</v>
      </c>
      <c r="P109" s="138">
        <f t="shared" si="10"/>
        <v>6.4875748085232665E-2</v>
      </c>
      <c r="Q109" s="141">
        <v>182.94929917777199</v>
      </c>
      <c r="R109" s="115">
        <f t="shared" si="7"/>
        <v>-6.219813098928495E-3</v>
      </c>
      <c r="S109" s="115">
        <f t="shared" si="9"/>
        <v>3.6670174574608971E-3</v>
      </c>
      <c r="T109" s="115">
        <f t="shared" si="11"/>
        <v>7.1640860417091057E-2</v>
      </c>
    </row>
    <row r="110" spans="11:20" x14ac:dyDescent="0.25">
      <c r="K110" s="25">
        <v>38990</v>
      </c>
      <c r="L110" s="26">
        <v>176.21684542116299</v>
      </c>
      <c r="M110" s="137">
        <v>156.603659029049</v>
      </c>
      <c r="N110" s="138">
        <f t="shared" si="6"/>
        <v>-4.220760451967509E-3</v>
      </c>
      <c r="O110" s="138">
        <f t="shared" si="8"/>
        <v>3.2417100772992313E-3</v>
      </c>
      <c r="P110" s="138">
        <f t="shared" si="10"/>
        <v>3.1093430984329817E-2</v>
      </c>
      <c r="Q110" s="141">
        <v>180.520969274046</v>
      </c>
      <c r="R110" s="115">
        <f t="shared" si="7"/>
        <v>-1.3273239715263285E-2</v>
      </c>
      <c r="S110" s="115">
        <f t="shared" si="9"/>
        <v>-2.0073171254399558E-2</v>
      </c>
      <c r="T110" s="115">
        <f t="shared" si="11"/>
        <v>5.2211546485691152E-2</v>
      </c>
    </row>
    <row r="111" spans="11:20" x14ac:dyDescent="0.25">
      <c r="K111" s="25">
        <v>39021</v>
      </c>
      <c r="L111" s="26">
        <v>174.92752161222501</v>
      </c>
      <c r="M111" s="137">
        <v>157.706177540932</v>
      </c>
      <c r="N111" s="138">
        <f t="shared" si="6"/>
        <v>7.040183599276606E-3</v>
      </c>
      <c r="O111" s="138">
        <f t="shared" si="8"/>
        <v>1.1529036144140248E-2</v>
      </c>
      <c r="P111" s="138">
        <f t="shared" si="10"/>
        <v>3.4125487388551701E-2</v>
      </c>
      <c r="Q111" s="141">
        <v>178.502093263739</v>
      </c>
      <c r="R111" s="115">
        <f t="shared" si="7"/>
        <v>-1.1183609407958484E-2</v>
      </c>
      <c r="S111" s="115">
        <f t="shared" si="9"/>
        <v>-3.0377025749088959E-2</v>
      </c>
      <c r="T111" s="115">
        <f t="shared" si="11"/>
        <v>3.3009210277373136E-2</v>
      </c>
    </row>
    <row r="112" spans="11:20" x14ac:dyDescent="0.25">
      <c r="K112" s="25">
        <v>39051</v>
      </c>
      <c r="L112" s="26">
        <v>175.300606504846</v>
      </c>
      <c r="M112" s="137">
        <v>158.562245329071</v>
      </c>
      <c r="N112" s="138">
        <f t="shared" si="6"/>
        <v>5.4282451168838897E-3</v>
      </c>
      <c r="O112" s="138">
        <f t="shared" si="8"/>
        <v>8.2330965556989266E-3</v>
      </c>
      <c r="P112" s="138">
        <f t="shared" si="10"/>
        <v>4.5365920988215569E-2</v>
      </c>
      <c r="Q112" s="141">
        <v>178.620517705395</v>
      </c>
      <c r="R112" s="115">
        <f t="shared" si="7"/>
        <v>6.6343447009908907E-4</v>
      </c>
      <c r="S112" s="115">
        <f t="shared" si="9"/>
        <v>-2.3661098959284366E-2</v>
      </c>
      <c r="T112" s="115">
        <f t="shared" si="11"/>
        <v>3.170702302768591E-2</v>
      </c>
    </row>
    <row r="113" spans="11:20" x14ac:dyDescent="0.25">
      <c r="K113" s="25">
        <v>39082</v>
      </c>
      <c r="L113" s="26">
        <v>176.96622149397101</v>
      </c>
      <c r="M113" s="137">
        <v>162.35034366164601</v>
      </c>
      <c r="N113" s="138">
        <f t="shared" si="6"/>
        <v>2.3890291946316644E-2</v>
      </c>
      <c r="O113" s="138">
        <f t="shared" si="8"/>
        <v>3.6695723894491161E-2</v>
      </c>
      <c r="P113" s="138">
        <f t="shared" si="10"/>
        <v>7.4210953119753897E-2</v>
      </c>
      <c r="Q113" s="141">
        <v>179.66821245711199</v>
      </c>
      <c r="R113" s="115">
        <f t="shared" si="7"/>
        <v>5.8654781946438916E-3</v>
      </c>
      <c r="S113" s="115">
        <f t="shared" si="9"/>
        <v>-4.7238657113537474E-3</v>
      </c>
      <c r="T113" s="115">
        <f t="shared" si="11"/>
        <v>2.4857458223316087E-2</v>
      </c>
    </row>
    <row r="114" spans="11:20" x14ac:dyDescent="0.25">
      <c r="K114" s="25">
        <v>39113</v>
      </c>
      <c r="L114" s="26">
        <v>179.73029934047301</v>
      </c>
      <c r="M114" s="137">
        <v>164.59169022215599</v>
      </c>
      <c r="N114" s="138">
        <f t="shared" si="6"/>
        <v>1.3805616360019313E-2</v>
      </c>
      <c r="O114" s="138">
        <f t="shared" si="8"/>
        <v>4.366038660366911E-2</v>
      </c>
      <c r="P114" s="138">
        <f t="shared" si="10"/>
        <v>8.5424621725082917E-2</v>
      </c>
      <c r="Q114" s="141">
        <v>182.61386630038101</v>
      </c>
      <c r="R114" s="115">
        <f t="shared" si="7"/>
        <v>1.639496382239658E-2</v>
      </c>
      <c r="S114" s="115">
        <f t="shared" si="9"/>
        <v>2.3034872933208828E-2</v>
      </c>
      <c r="T114" s="115">
        <f t="shared" si="11"/>
        <v>3.0926541647211092E-2</v>
      </c>
    </row>
    <row r="115" spans="11:20" x14ac:dyDescent="0.25">
      <c r="K115" s="25">
        <v>39141</v>
      </c>
      <c r="L115" s="26">
        <v>181.93979662436399</v>
      </c>
      <c r="M115" s="137">
        <v>167.59583779199599</v>
      </c>
      <c r="N115" s="138">
        <f t="shared" si="6"/>
        <v>1.8252121755267137E-2</v>
      </c>
      <c r="O115" s="138">
        <f t="shared" si="8"/>
        <v>5.6971900493570704E-2</v>
      </c>
      <c r="P115" s="138">
        <f t="shared" si="10"/>
        <v>9.0361447466621669E-2</v>
      </c>
      <c r="Q115" s="141">
        <v>184.68473008938699</v>
      </c>
      <c r="R115" s="115">
        <f t="shared" si="7"/>
        <v>1.1340123458092766E-2</v>
      </c>
      <c r="S115" s="115">
        <f t="shared" si="9"/>
        <v>3.3950256453706418E-2</v>
      </c>
      <c r="T115" s="115">
        <f t="shared" si="11"/>
        <v>2.7132508318974846E-2</v>
      </c>
    </row>
    <row r="116" spans="11:20" x14ac:dyDescent="0.25">
      <c r="K116" s="25">
        <v>39172</v>
      </c>
      <c r="L116" s="26">
        <v>183.562466324827</v>
      </c>
      <c r="M116" s="137">
        <v>167.370559161839</v>
      </c>
      <c r="N116" s="138">
        <f t="shared" si="6"/>
        <v>-1.3441779528950981E-3</v>
      </c>
      <c r="O116" s="138">
        <f t="shared" si="8"/>
        <v>3.092211193993899E-2</v>
      </c>
      <c r="P116" s="138">
        <f t="shared" si="10"/>
        <v>8.5665699607735624E-2</v>
      </c>
      <c r="Q116" s="141">
        <v>186.83257657796801</v>
      </c>
      <c r="R116" s="115">
        <f t="shared" si="7"/>
        <v>1.1629800078985841E-2</v>
      </c>
      <c r="S116" s="115">
        <f t="shared" si="9"/>
        <v>3.9875524016615982E-2</v>
      </c>
      <c r="T116" s="115">
        <f t="shared" si="11"/>
        <v>3.6387933429481434E-2</v>
      </c>
    </row>
    <row r="117" spans="11:20" x14ac:dyDescent="0.25">
      <c r="K117" s="25">
        <v>39202</v>
      </c>
      <c r="L117" s="26">
        <v>185.132733005331</v>
      </c>
      <c r="M117" s="137">
        <v>169.04150044227899</v>
      </c>
      <c r="N117" s="138">
        <f t="shared" si="6"/>
        <v>9.9834838863404052E-3</v>
      </c>
      <c r="O117" s="138">
        <f t="shared" si="8"/>
        <v>2.7035448837768872E-2</v>
      </c>
      <c r="P117" s="138">
        <f t="shared" si="10"/>
        <v>8.9592510646785195E-2</v>
      </c>
      <c r="Q117" s="141">
        <v>188.31752440797899</v>
      </c>
      <c r="R117" s="115">
        <f t="shared" si="7"/>
        <v>7.9480134418168369E-3</v>
      </c>
      <c r="S117" s="115">
        <f t="shared" si="9"/>
        <v>3.1233433819401579E-2</v>
      </c>
      <c r="T117" s="115">
        <f t="shared" si="11"/>
        <v>3.8069166483762684E-2</v>
      </c>
    </row>
    <row r="118" spans="11:20" x14ac:dyDescent="0.25">
      <c r="K118" s="25">
        <v>39233</v>
      </c>
      <c r="L118" s="26">
        <v>185.386623869267</v>
      </c>
      <c r="M118" s="137">
        <v>168.80046764986901</v>
      </c>
      <c r="N118" s="138">
        <f t="shared" si="6"/>
        <v>-1.4258793951742454E-3</v>
      </c>
      <c r="O118" s="138">
        <f t="shared" si="8"/>
        <v>7.1877074857198409E-3</v>
      </c>
      <c r="P118" s="138">
        <f t="shared" si="10"/>
        <v>9.0196797890950586E-2</v>
      </c>
      <c r="Q118" s="141">
        <v>188.66783052368399</v>
      </c>
      <c r="R118" s="115">
        <f t="shared" si="7"/>
        <v>1.8601886192284312E-3</v>
      </c>
      <c r="S118" s="115">
        <f t="shared" si="9"/>
        <v>2.1567026317601767E-2</v>
      </c>
      <c r="T118" s="115">
        <f t="shared" si="11"/>
        <v>3.5039104292357237E-2</v>
      </c>
    </row>
    <row r="119" spans="11:20" x14ac:dyDescent="0.25">
      <c r="K119" s="25">
        <v>39263</v>
      </c>
      <c r="L119" s="26">
        <v>186.48786407597001</v>
      </c>
      <c r="M119" s="137">
        <v>171.12216393071699</v>
      </c>
      <c r="N119" s="138">
        <f t="shared" si="6"/>
        <v>1.3754086781700758E-2</v>
      </c>
      <c r="O119" s="138">
        <f t="shared" si="8"/>
        <v>2.2414962270935535E-2</v>
      </c>
      <c r="P119" s="138">
        <f t="shared" si="10"/>
        <v>9.6250837549941792E-2</v>
      </c>
      <c r="Q119" s="141">
        <v>189.39957174066501</v>
      </c>
      <c r="R119" s="115">
        <f t="shared" si="7"/>
        <v>3.8784630901300687E-3</v>
      </c>
      <c r="S119" s="115">
        <f t="shared" si="9"/>
        <v>1.3739548047316807E-2</v>
      </c>
      <c r="T119" s="115">
        <f t="shared" si="11"/>
        <v>2.8122785114519155E-2</v>
      </c>
    </row>
    <row r="120" spans="11:20" x14ac:dyDescent="0.25">
      <c r="K120" s="25">
        <v>39294</v>
      </c>
      <c r="L120" s="26">
        <v>186.30386174171201</v>
      </c>
      <c r="M120" s="137">
        <v>170.49616953185799</v>
      </c>
      <c r="N120" s="138">
        <f t="shared" si="6"/>
        <v>-3.6581725270401488E-3</v>
      </c>
      <c r="O120" s="138">
        <f t="shared" si="8"/>
        <v>8.6053962238445969E-3</v>
      </c>
      <c r="P120" s="138">
        <f t="shared" si="10"/>
        <v>9.3564175620618695E-2</v>
      </c>
      <c r="Q120" s="141">
        <v>189.24088128061501</v>
      </c>
      <c r="R120" s="115">
        <f t="shared" si="7"/>
        <v>-8.3786071209956958E-4</v>
      </c>
      <c r="S120" s="115">
        <f t="shared" si="9"/>
        <v>4.9031914344606076E-3</v>
      </c>
      <c r="T120" s="115">
        <f t="shared" si="11"/>
        <v>2.795604691347453E-2</v>
      </c>
    </row>
    <row r="121" spans="11:20" x14ac:dyDescent="0.25">
      <c r="K121" s="25">
        <v>39325</v>
      </c>
      <c r="L121" s="26">
        <v>187.39603403354201</v>
      </c>
      <c r="M121" s="137">
        <v>170.912578249549</v>
      </c>
      <c r="N121" s="138">
        <f t="shared" si="6"/>
        <v>2.4423347388646821E-3</v>
      </c>
      <c r="O121" s="138">
        <f t="shared" si="8"/>
        <v>1.2512468887592165E-2</v>
      </c>
      <c r="P121" s="138">
        <f t="shared" si="10"/>
        <v>8.6763861417568089E-2</v>
      </c>
      <c r="Q121" s="141">
        <v>190.48784105683299</v>
      </c>
      <c r="R121" s="115">
        <f t="shared" si="7"/>
        <v>6.589272718345196E-3</v>
      </c>
      <c r="S121" s="115">
        <f t="shared" si="9"/>
        <v>9.6466394302474612E-3</v>
      </c>
      <c r="T121" s="115">
        <f t="shared" si="11"/>
        <v>4.1205634090654808E-2</v>
      </c>
    </row>
    <row r="122" spans="11:20" x14ac:dyDescent="0.25">
      <c r="K122" s="25">
        <v>39355</v>
      </c>
      <c r="L122" s="26">
        <v>185.576427276098</v>
      </c>
      <c r="M122" s="137">
        <v>166.93609640450899</v>
      </c>
      <c r="N122" s="138">
        <f t="shared" si="6"/>
        <v>-2.3266174355137004E-2</v>
      </c>
      <c r="O122" s="138">
        <f t="shared" si="8"/>
        <v>-2.4462450859976448E-2</v>
      </c>
      <c r="P122" s="138">
        <f t="shared" si="10"/>
        <v>6.5978262829372136E-2</v>
      </c>
      <c r="Q122" s="141">
        <v>189.16260676715601</v>
      </c>
      <c r="R122" s="115">
        <f t="shared" si="7"/>
        <v>-6.9570544887512797E-3</v>
      </c>
      <c r="S122" s="115">
        <f t="shared" si="9"/>
        <v>-1.2511378528007322E-3</v>
      </c>
      <c r="T122" s="115">
        <f t="shared" si="11"/>
        <v>4.7870546717435847E-2</v>
      </c>
    </row>
    <row r="123" spans="11:20" x14ac:dyDescent="0.25">
      <c r="K123" s="25">
        <v>39386</v>
      </c>
      <c r="L123" s="26">
        <v>182.35281385954301</v>
      </c>
      <c r="M123" s="137">
        <v>162.87755236130599</v>
      </c>
      <c r="N123" s="138">
        <f t="shared" si="6"/>
        <v>-2.4311962065823089E-2</v>
      </c>
      <c r="O123" s="138">
        <f t="shared" si="8"/>
        <v>-4.468497557142137E-2</v>
      </c>
      <c r="P123" s="138">
        <f t="shared" si="10"/>
        <v>3.2791200072246784E-2</v>
      </c>
      <c r="Q123" s="141">
        <v>186.28922423149399</v>
      </c>
      <c r="R123" s="115">
        <f t="shared" si="7"/>
        <v>-1.5190013421621518E-2</v>
      </c>
      <c r="S123" s="115">
        <f t="shared" si="9"/>
        <v>-1.5597354171819622E-2</v>
      </c>
      <c r="T123" s="115">
        <f t="shared" si="11"/>
        <v>4.3624871985391334E-2</v>
      </c>
    </row>
    <row r="124" spans="11:20" x14ac:dyDescent="0.25">
      <c r="K124" s="25">
        <v>39416</v>
      </c>
      <c r="L124" s="26">
        <v>179.299414251234</v>
      </c>
      <c r="M124" s="137">
        <v>156.76329310719001</v>
      </c>
      <c r="N124" s="138">
        <f t="shared" si="6"/>
        <v>-3.7538992730888565E-2</v>
      </c>
      <c r="O124" s="138">
        <f t="shared" si="8"/>
        <v>-8.2786681280412555E-2</v>
      </c>
      <c r="P124" s="138">
        <f t="shared" si="10"/>
        <v>-1.1345400780290116E-2</v>
      </c>
      <c r="Q124" s="141">
        <v>183.93403304370901</v>
      </c>
      <c r="R124" s="115">
        <f t="shared" si="7"/>
        <v>-1.2642659270824419E-2</v>
      </c>
      <c r="S124" s="115">
        <f t="shared" si="9"/>
        <v>-3.4405387644498631E-2</v>
      </c>
      <c r="T124" s="115">
        <f t="shared" si="11"/>
        <v>2.9747508329797556E-2</v>
      </c>
    </row>
    <row r="125" spans="11:20" x14ac:dyDescent="0.25">
      <c r="K125" s="25">
        <v>39447</v>
      </c>
      <c r="L125" s="26">
        <v>178.69407593693501</v>
      </c>
      <c r="M125" s="137">
        <v>154.09572348034499</v>
      </c>
      <c r="N125" s="138">
        <f t="shared" si="6"/>
        <v>-1.7016544970263059E-2</v>
      </c>
      <c r="O125" s="138">
        <f t="shared" si="8"/>
        <v>-7.6917893737313836E-2</v>
      </c>
      <c r="P125" s="138">
        <f t="shared" si="10"/>
        <v>-5.0844488500156548E-2</v>
      </c>
      <c r="Q125" s="141">
        <v>183.687721436277</v>
      </c>
      <c r="R125" s="115">
        <f t="shared" si="7"/>
        <v>-1.3391301400620392E-3</v>
      </c>
      <c r="S125" s="115">
        <f t="shared" si="9"/>
        <v>-2.8942746267068276E-2</v>
      </c>
      <c r="T125" s="115">
        <f t="shared" si="11"/>
        <v>2.237184265482961E-2</v>
      </c>
    </row>
    <row r="126" spans="11:20" x14ac:dyDescent="0.25">
      <c r="K126" s="25">
        <v>39478</v>
      </c>
      <c r="L126" s="26">
        <v>180.36612705154801</v>
      </c>
      <c r="M126" s="137">
        <v>153.878013371566</v>
      </c>
      <c r="N126" s="138">
        <f t="shared" si="6"/>
        <v>-1.4128238205569632E-3</v>
      </c>
      <c r="O126" s="138">
        <f t="shared" si="8"/>
        <v>-5.5253402689749431E-2</v>
      </c>
      <c r="P126" s="138">
        <f t="shared" si="10"/>
        <v>-6.5092452942972501E-2</v>
      </c>
      <c r="Q126" s="141">
        <v>185.510134473166</v>
      </c>
      <c r="R126" s="115">
        <f t="shared" si="7"/>
        <v>9.9212566993553963E-3</v>
      </c>
      <c r="S126" s="115">
        <f t="shared" si="9"/>
        <v>-4.1821514987889774E-3</v>
      </c>
      <c r="T126" s="115">
        <f t="shared" si="11"/>
        <v>1.5860067099290998E-2</v>
      </c>
    </row>
    <row r="127" spans="11:20" x14ac:dyDescent="0.25">
      <c r="K127" s="25">
        <v>39507</v>
      </c>
      <c r="L127" s="26">
        <v>180.40747875036001</v>
      </c>
      <c r="M127" s="137">
        <v>158.755221670574</v>
      </c>
      <c r="N127" s="138">
        <f t="shared" si="6"/>
        <v>3.1695290263665576E-2</v>
      </c>
      <c r="O127" s="138">
        <f t="shared" si="8"/>
        <v>1.2706600658241918E-2</v>
      </c>
      <c r="P127" s="138">
        <f t="shared" si="10"/>
        <v>-5.2749616207021344E-2</v>
      </c>
      <c r="Q127" s="141">
        <v>184.502299828806</v>
      </c>
      <c r="R127" s="115">
        <f t="shared" si="7"/>
        <v>-5.4327740488258058E-3</v>
      </c>
      <c r="S127" s="115">
        <f t="shared" si="9"/>
        <v>3.0895140811812993E-3</v>
      </c>
      <c r="T127" s="115">
        <f t="shared" si="11"/>
        <v>-9.8779287541905791E-4</v>
      </c>
    </row>
    <row r="128" spans="11:20" x14ac:dyDescent="0.25">
      <c r="K128" s="25">
        <v>39538</v>
      </c>
      <c r="L128" s="26">
        <v>178.577674071372</v>
      </c>
      <c r="M128" s="137">
        <v>162.23755817539899</v>
      </c>
      <c r="N128" s="138">
        <f t="shared" si="6"/>
        <v>2.1935256479632681E-2</v>
      </c>
      <c r="O128" s="138">
        <f t="shared" si="8"/>
        <v>5.2836214472184784E-2</v>
      </c>
      <c r="P128" s="138">
        <f t="shared" si="10"/>
        <v>-3.0668482032593647E-2</v>
      </c>
      <c r="Q128" s="141">
        <v>181.73307403066599</v>
      </c>
      <c r="R128" s="115">
        <f t="shared" si="7"/>
        <v>-1.5009166827240072E-2</v>
      </c>
      <c r="S128" s="115">
        <f t="shared" si="9"/>
        <v>-1.0641143514260931E-2</v>
      </c>
      <c r="T128" s="115">
        <f t="shared" si="11"/>
        <v>-2.729450420641133E-2</v>
      </c>
    </row>
    <row r="129" spans="11:20" x14ac:dyDescent="0.25">
      <c r="K129" s="25">
        <v>39568</v>
      </c>
      <c r="L129" s="26">
        <v>175.382202132668</v>
      </c>
      <c r="M129" s="137">
        <v>162.04563547320001</v>
      </c>
      <c r="N129" s="138">
        <f t="shared" si="6"/>
        <v>-1.1829733161509148E-3</v>
      </c>
      <c r="O129" s="138">
        <f t="shared" si="8"/>
        <v>5.3078551787069328E-2</v>
      </c>
      <c r="P129" s="138">
        <f t="shared" si="10"/>
        <v>-4.1385487887737882E-2</v>
      </c>
      <c r="Q129" s="141">
        <v>178.11097235147</v>
      </c>
      <c r="R129" s="115">
        <f t="shared" si="7"/>
        <v>-1.993088874172011E-2</v>
      </c>
      <c r="S129" s="115">
        <f t="shared" si="9"/>
        <v>-3.9885487349297866E-2</v>
      </c>
      <c r="T129" s="115">
        <f t="shared" si="11"/>
        <v>-5.4198631213933646E-2</v>
      </c>
    </row>
    <row r="130" spans="11:20" x14ac:dyDescent="0.25">
      <c r="K130" s="25">
        <v>39599</v>
      </c>
      <c r="L130" s="26">
        <v>173.78372451684999</v>
      </c>
      <c r="M130" s="137">
        <v>157.35131311167601</v>
      </c>
      <c r="N130" s="138">
        <f t="shared" si="6"/>
        <v>-2.896913790868727E-2</v>
      </c>
      <c r="O130" s="138">
        <f t="shared" si="8"/>
        <v>-8.843227606151971E-3</v>
      </c>
      <c r="P130" s="138">
        <f t="shared" si="10"/>
        <v>-6.7826556985263742E-2</v>
      </c>
      <c r="Q130" s="141">
        <v>177.03859158605101</v>
      </c>
      <c r="R130" s="115">
        <f t="shared" si="7"/>
        <v>-6.0208573972794222E-3</v>
      </c>
      <c r="S130" s="115">
        <f t="shared" si="9"/>
        <v>-4.0453198955678782E-2</v>
      </c>
      <c r="T130" s="115">
        <f t="shared" si="11"/>
        <v>-6.1638695401085464E-2</v>
      </c>
    </row>
    <row r="131" spans="11:20" x14ac:dyDescent="0.25">
      <c r="K131" s="25">
        <v>39629</v>
      </c>
      <c r="L131" s="26">
        <v>173.15673627396399</v>
      </c>
      <c r="M131" s="137">
        <v>154.31329737843399</v>
      </c>
      <c r="N131" s="138">
        <f t="shared" si="6"/>
        <v>-1.9307215638460384E-2</v>
      </c>
      <c r="O131" s="138">
        <f t="shared" si="8"/>
        <v>-4.8843565485606533E-2</v>
      </c>
      <c r="P131" s="138">
        <f t="shared" si="10"/>
        <v>-9.8227290762221142E-2</v>
      </c>
      <c r="Q131" s="141">
        <v>176.8365562269</v>
      </c>
      <c r="R131" s="115">
        <f t="shared" si="7"/>
        <v>-1.1411938907840424E-3</v>
      </c>
      <c r="S131" s="115">
        <f t="shared" si="9"/>
        <v>-2.69434599611722E-2</v>
      </c>
      <c r="T131" s="115">
        <f t="shared" si="11"/>
        <v>-6.6330749316407589E-2</v>
      </c>
    </row>
    <row r="132" spans="11:20" x14ac:dyDescent="0.25">
      <c r="K132" s="25">
        <v>39660</v>
      </c>
      <c r="L132" s="26">
        <v>172.92065601800201</v>
      </c>
      <c r="M132" s="137">
        <v>154.440328653705</v>
      </c>
      <c r="N132" s="138">
        <f t="shared" si="6"/>
        <v>8.2320368645527608E-4</v>
      </c>
      <c r="O132" s="138">
        <f t="shared" si="8"/>
        <v>-4.6933117311590999E-2</v>
      </c>
      <c r="P132" s="138">
        <f t="shared" si="10"/>
        <v>-9.4171270370698168E-2</v>
      </c>
      <c r="Q132" s="141">
        <v>176.50569462272099</v>
      </c>
      <c r="R132" s="115">
        <f t="shared" si="7"/>
        <v>-1.8710023042660673E-3</v>
      </c>
      <c r="S132" s="115">
        <f t="shared" si="9"/>
        <v>-9.0127952677798717E-3</v>
      </c>
      <c r="T132" s="115">
        <f t="shared" si="11"/>
        <v>-6.7296170741298234E-2</v>
      </c>
    </row>
    <row r="133" spans="11:20" x14ac:dyDescent="0.25">
      <c r="K133" s="25">
        <v>39691</v>
      </c>
      <c r="L133" s="26">
        <v>171.885804743535</v>
      </c>
      <c r="M133" s="137">
        <v>156.52080286391799</v>
      </c>
      <c r="N133" s="138">
        <f t="shared" si="6"/>
        <v>1.3471055315337654E-2</v>
      </c>
      <c r="O133" s="138">
        <f t="shared" si="8"/>
        <v>-5.2780636610803011E-3</v>
      </c>
      <c r="P133" s="138">
        <f t="shared" si="10"/>
        <v>-8.4205478221840546E-2</v>
      </c>
      <c r="Q133" s="141">
        <v>174.95159044668401</v>
      </c>
      <c r="R133" s="115">
        <f t="shared" si="7"/>
        <v>-8.8048387297581243E-3</v>
      </c>
      <c r="S133" s="115">
        <f t="shared" si="9"/>
        <v>-1.1788396646572941E-2</v>
      </c>
      <c r="T133" s="115">
        <f t="shared" si="11"/>
        <v>-8.1560327021154455E-2</v>
      </c>
    </row>
    <row r="134" spans="11:20" x14ac:dyDescent="0.25">
      <c r="K134" s="25">
        <v>39721</v>
      </c>
      <c r="L134" s="26">
        <v>168.28040451669</v>
      </c>
      <c r="M134" s="137">
        <v>153.99907500833601</v>
      </c>
      <c r="N134" s="138">
        <f t="shared" si="6"/>
        <v>-1.6111135449352498E-2</v>
      </c>
      <c r="O134" s="138">
        <f t="shared" si="8"/>
        <v>-2.0362624312757482E-3</v>
      </c>
      <c r="P134" s="138">
        <f t="shared" si="10"/>
        <v>-7.7496848643356375E-2</v>
      </c>
      <c r="Q134" s="141">
        <v>171.14842513036399</v>
      </c>
      <c r="R134" s="115">
        <f t="shared" si="7"/>
        <v>-2.173838663946881E-2</v>
      </c>
      <c r="S134" s="115">
        <f t="shared" si="9"/>
        <v>-3.2166036355274485E-2</v>
      </c>
      <c r="T134" s="115">
        <f t="shared" si="11"/>
        <v>-9.5231197881334051E-2</v>
      </c>
    </row>
    <row r="135" spans="11:20" x14ac:dyDescent="0.25">
      <c r="K135" s="25">
        <v>39752</v>
      </c>
      <c r="L135" s="26">
        <v>164.06181242433999</v>
      </c>
      <c r="M135" s="137">
        <v>145.36730342893301</v>
      </c>
      <c r="N135" s="138">
        <f t="shared" si="6"/>
        <v>-5.6050801467059208E-2</v>
      </c>
      <c r="O135" s="138">
        <f t="shared" si="8"/>
        <v>-5.8747772060988357E-2</v>
      </c>
      <c r="P135" s="138">
        <f t="shared" si="10"/>
        <v>-0.10750559962695505</v>
      </c>
      <c r="Q135" s="141">
        <v>167.49294365902301</v>
      </c>
      <c r="R135" s="115">
        <f t="shared" si="7"/>
        <v>-2.135854576842644E-2</v>
      </c>
      <c r="S135" s="115">
        <f t="shared" si="9"/>
        <v>-5.1062097361575964E-2</v>
      </c>
      <c r="T135" s="115">
        <f t="shared" si="11"/>
        <v>-0.10089837804635227</v>
      </c>
    </row>
    <row r="136" spans="11:20" x14ac:dyDescent="0.25">
      <c r="K136" s="25">
        <v>39782</v>
      </c>
      <c r="L136" s="26">
        <v>158.25535826877501</v>
      </c>
      <c r="M136" s="137">
        <v>135.58171630755501</v>
      </c>
      <c r="N136" s="138">
        <f t="shared" ref="N136:N199" si="12">M136/M135-1</f>
        <v>-6.7316287022975319E-2</v>
      </c>
      <c r="O136" s="138">
        <f t="shared" si="8"/>
        <v>-0.13377829766544069</v>
      </c>
      <c r="P136" s="138">
        <f t="shared" si="10"/>
        <v>-0.13511821791821932</v>
      </c>
      <c r="Q136" s="141">
        <v>162.18371150803301</v>
      </c>
      <c r="R136" s="115">
        <f t="shared" ref="R136:R199" si="13">Q136/Q135-1</f>
        <v>-3.1698243728991771E-2</v>
      </c>
      <c r="S136" s="115">
        <f t="shared" si="9"/>
        <v>-7.2979496248374853E-2</v>
      </c>
      <c r="T136" s="115">
        <f t="shared" si="11"/>
        <v>-0.11825066397857631</v>
      </c>
    </row>
    <row r="137" spans="11:20" x14ac:dyDescent="0.25">
      <c r="K137" s="25">
        <v>39813</v>
      </c>
      <c r="L137" s="26">
        <v>155.427722979891</v>
      </c>
      <c r="M137" s="137">
        <v>131.81679461109999</v>
      </c>
      <c r="N137" s="138">
        <f t="shared" si="12"/>
        <v>-2.7768653465889415E-2</v>
      </c>
      <c r="O137" s="138">
        <f t="shared" si="8"/>
        <v>-0.14404164697765409</v>
      </c>
      <c r="P137" s="138">
        <f t="shared" si="10"/>
        <v>-0.14457850202498768</v>
      </c>
      <c r="Q137" s="141">
        <v>159.37817469785199</v>
      </c>
      <c r="R137" s="115">
        <f t="shared" si="13"/>
        <v>-1.7298511571194775E-2</v>
      </c>
      <c r="S137" s="115">
        <f t="shared" si="9"/>
        <v>-6.8772180775526159E-2</v>
      </c>
      <c r="T137" s="115">
        <f t="shared" si="11"/>
        <v>-0.13234170770014275</v>
      </c>
    </row>
    <row r="138" spans="11:20" x14ac:dyDescent="0.25">
      <c r="K138" s="25">
        <v>39844</v>
      </c>
      <c r="L138" s="26">
        <v>151.68757824079199</v>
      </c>
      <c r="M138" s="137">
        <v>130.123673299388</v>
      </c>
      <c r="N138" s="138">
        <f t="shared" si="12"/>
        <v>-1.2844503742540647E-2</v>
      </c>
      <c r="O138" s="138">
        <f t="shared" ref="O138:O201" si="14">M138/M135-1</f>
        <v>-0.1048628527184402</v>
      </c>
      <c r="P138" s="138">
        <f t="shared" si="10"/>
        <v>-0.15437124220481646</v>
      </c>
      <c r="Q138" s="141">
        <v>155.303463592485</v>
      </c>
      <c r="R138" s="115">
        <f t="shared" si="13"/>
        <v>-2.5566305506332987E-2</v>
      </c>
      <c r="S138" s="115">
        <f t="shared" ref="S138:S201" si="15">Q138/Q135-1</f>
        <v>-7.2776081190339403E-2</v>
      </c>
      <c r="T138" s="115">
        <f t="shared" si="11"/>
        <v>-0.16283030016912847</v>
      </c>
    </row>
    <row r="139" spans="11:20" x14ac:dyDescent="0.25">
      <c r="K139" s="25">
        <v>39872</v>
      </c>
      <c r="L139" s="26">
        <v>149.10005937572399</v>
      </c>
      <c r="M139" s="137">
        <v>127.467896584277</v>
      </c>
      <c r="N139" s="138">
        <f t="shared" si="12"/>
        <v>-2.0409635293653361E-2</v>
      </c>
      <c r="O139" s="138">
        <f t="shared" si="14"/>
        <v>-5.9844497799928509E-2</v>
      </c>
      <c r="P139" s="138">
        <f t="shared" si="10"/>
        <v>-0.19707902994976734</v>
      </c>
      <c r="Q139" s="141">
        <v>152.82145334322999</v>
      </c>
      <c r="R139" s="115">
        <f t="shared" si="13"/>
        <v>-1.5981679943518734E-2</v>
      </c>
      <c r="S139" s="115">
        <f t="shared" si="15"/>
        <v>-5.7726254244337638E-2</v>
      </c>
      <c r="T139" s="115">
        <f t="shared" si="11"/>
        <v>-0.17170976467486687</v>
      </c>
    </row>
    <row r="140" spans="11:20" x14ac:dyDescent="0.25">
      <c r="K140" s="25">
        <v>39903</v>
      </c>
      <c r="L140" s="26">
        <v>144.27067279708399</v>
      </c>
      <c r="M140" s="137">
        <v>119.07936139768</v>
      </c>
      <c r="N140" s="138">
        <f t="shared" si="12"/>
        <v>-6.5809002983357567E-2</v>
      </c>
      <c r="O140" s="138">
        <f t="shared" si="14"/>
        <v>-9.662982058545222E-2</v>
      </c>
      <c r="P140" s="138">
        <f t="shared" si="10"/>
        <v>-0.26601853025339306</v>
      </c>
      <c r="Q140" s="141">
        <v>148.50115536096101</v>
      </c>
      <c r="R140" s="115">
        <f t="shared" si="13"/>
        <v>-2.8270232272728069E-2</v>
      </c>
      <c r="S140" s="115">
        <f t="shared" si="15"/>
        <v>-6.8246605016725526E-2</v>
      </c>
      <c r="T140" s="115">
        <f t="shared" si="11"/>
        <v>-0.18286114867620284</v>
      </c>
    </row>
    <row r="141" spans="11:20" x14ac:dyDescent="0.25">
      <c r="K141" s="25">
        <v>39933</v>
      </c>
      <c r="L141" s="26">
        <v>141.05696267091199</v>
      </c>
      <c r="M141" s="137">
        <v>114.52425567499201</v>
      </c>
      <c r="N141" s="138">
        <f t="shared" si="12"/>
        <v>-3.8252688536644652E-2</v>
      </c>
      <c r="O141" s="138">
        <f t="shared" si="14"/>
        <v>-0.11988147297767193</v>
      </c>
      <c r="P141" s="138">
        <f t="shared" si="10"/>
        <v>-0.29325923934598874</v>
      </c>
      <c r="Q141" s="141">
        <v>145.44867220597101</v>
      </c>
      <c r="R141" s="115">
        <f t="shared" si="13"/>
        <v>-2.0555282196763724E-2</v>
      </c>
      <c r="S141" s="115">
        <f t="shared" si="15"/>
        <v>-6.3455065061349125E-2</v>
      </c>
      <c r="T141" s="115">
        <f t="shared" si="11"/>
        <v>-0.18338174068830415</v>
      </c>
    </row>
    <row r="142" spans="11:20" x14ac:dyDescent="0.25">
      <c r="K142" s="25">
        <v>39964</v>
      </c>
      <c r="L142" s="26">
        <v>139.19326023517101</v>
      </c>
      <c r="M142" s="137">
        <v>110.98914534942099</v>
      </c>
      <c r="N142" s="138">
        <f t="shared" si="12"/>
        <v>-3.086778695688086E-2</v>
      </c>
      <c r="O142" s="138">
        <f t="shared" si="14"/>
        <v>-0.12927765873943697</v>
      </c>
      <c r="P142" s="138">
        <f t="shared" si="10"/>
        <v>-0.29464112402640497</v>
      </c>
      <c r="Q142" s="141">
        <v>143.723695651236</v>
      </c>
      <c r="R142" s="115">
        <f t="shared" si="13"/>
        <v>-1.1859692691400081E-2</v>
      </c>
      <c r="S142" s="115">
        <f t="shared" si="15"/>
        <v>-5.9531940659933724E-2</v>
      </c>
      <c r="T142" s="115">
        <f t="shared" si="11"/>
        <v>-0.1881787221438781</v>
      </c>
    </row>
    <row r="143" spans="11:20" x14ac:dyDescent="0.25">
      <c r="K143" s="25">
        <v>39994</v>
      </c>
      <c r="L143" s="26">
        <v>139.697899174832</v>
      </c>
      <c r="M143" s="137">
        <v>111.957668599491</v>
      </c>
      <c r="N143" s="138">
        <f t="shared" si="12"/>
        <v>8.7262880259222353E-3</v>
      </c>
      <c r="O143" s="138">
        <f t="shared" si="14"/>
        <v>-5.9806273014895051E-2</v>
      </c>
      <c r="P143" s="138">
        <f t="shared" si="10"/>
        <v>-0.27447815255396379</v>
      </c>
      <c r="Q143" s="141">
        <v>144.25882439159199</v>
      </c>
      <c r="R143" s="115">
        <f t="shared" si="13"/>
        <v>3.7233160331093806E-3</v>
      </c>
      <c r="S143" s="115">
        <f t="shared" si="15"/>
        <v>-2.8567663053241654E-2</v>
      </c>
      <c r="T143" s="115">
        <f t="shared" si="11"/>
        <v>-0.18422509762917649</v>
      </c>
    </row>
    <row r="144" spans="11:20" x14ac:dyDescent="0.25">
      <c r="K144" s="25">
        <v>40025</v>
      </c>
      <c r="L144" s="26">
        <v>140.089867616334</v>
      </c>
      <c r="M144" s="137">
        <v>110.051829844286</v>
      </c>
      <c r="N144" s="138">
        <f t="shared" si="12"/>
        <v>-1.702285139593962E-2</v>
      </c>
      <c r="O144" s="138">
        <f t="shared" si="14"/>
        <v>-3.9052214784947248E-2</v>
      </c>
      <c r="P144" s="138">
        <f t="shared" si="10"/>
        <v>-0.28741520557722611</v>
      </c>
      <c r="Q144" s="141">
        <v>145.3769253406</v>
      </c>
      <c r="R144" s="115">
        <f t="shared" si="13"/>
        <v>7.750658954303713E-3</v>
      </c>
      <c r="S144" s="115">
        <f t="shared" si="15"/>
        <v>-4.932796173581222E-4</v>
      </c>
      <c r="T144" s="115">
        <f t="shared" si="11"/>
        <v>-0.17636127462435935</v>
      </c>
    </row>
    <row r="145" spans="11:20" x14ac:dyDescent="0.25">
      <c r="K145" s="25">
        <v>40056</v>
      </c>
      <c r="L145" s="26">
        <v>139.050824458123</v>
      </c>
      <c r="M145" s="137">
        <v>108.17347584953001</v>
      </c>
      <c r="N145" s="138">
        <f t="shared" si="12"/>
        <v>-1.7067903345302948E-2</v>
      </c>
      <c r="O145" s="138">
        <f t="shared" si="14"/>
        <v>-2.5368872703961931E-2</v>
      </c>
      <c r="P145" s="138">
        <f t="shared" si="10"/>
        <v>-0.3088875480431954</v>
      </c>
      <c r="Q145" s="141">
        <v>145.09663911233201</v>
      </c>
      <c r="R145" s="115">
        <f t="shared" si="13"/>
        <v>-1.9279966721769126E-3</v>
      </c>
      <c r="S145" s="115">
        <f t="shared" si="15"/>
        <v>9.5526590439731773E-3</v>
      </c>
      <c r="T145" s="115">
        <f t="shared" si="11"/>
        <v>-0.17064692729072506</v>
      </c>
    </row>
    <row r="146" spans="11:20" x14ac:dyDescent="0.25">
      <c r="K146" s="25">
        <v>40086</v>
      </c>
      <c r="L146" s="26">
        <v>135.10369511676299</v>
      </c>
      <c r="M146" s="137">
        <v>104.60366006816101</v>
      </c>
      <c r="N146" s="138">
        <f t="shared" si="12"/>
        <v>-3.3000841965498462E-2</v>
      </c>
      <c r="O146" s="138">
        <f t="shared" si="14"/>
        <v>-6.5685616923997214E-2</v>
      </c>
      <c r="P146" s="138">
        <f t="shared" si="10"/>
        <v>-0.32075137423715838</v>
      </c>
      <c r="Q146" s="141">
        <v>141.64126635770501</v>
      </c>
      <c r="R146" s="115">
        <f t="shared" si="13"/>
        <v>-2.3814285263712431E-2</v>
      </c>
      <c r="S146" s="115">
        <f t="shared" si="15"/>
        <v>-1.8144872904146125E-2</v>
      </c>
      <c r="T146" s="115">
        <f t="shared" si="11"/>
        <v>-0.17240683780866428</v>
      </c>
    </row>
    <row r="147" spans="11:20" x14ac:dyDescent="0.25">
      <c r="K147" s="25">
        <v>40117</v>
      </c>
      <c r="L147" s="26">
        <v>130.40330491031901</v>
      </c>
      <c r="M147" s="137">
        <v>102.20473957098901</v>
      </c>
      <c r="N147" s="138">
        <f t="shared" si="12"/>
        <v>-2.2933427908821136E-2</v>
      </c>
      <c r="O147" s="138">
        <f t="shared" si="14"/>
        <v>-7.130358744965859E-2</v>
      </c>
      <c r="P147" s="138">
        <f t="shared" ref="P147:P210" si="16">M147/M135-1</f>
        <v>-0.29692071628091576</v>
      </c>
      <c r="Q147" s="141">
        <v>136.63450404012201</v>
      </c>
      <c r="R147" s="115">
        <f t="shared" si="13"/>
        <v>-3.5348189453056511E-2</v>
      </c>
      <c r="S147" s="115">
        <f t="shared" si="15"/>
        <v>-6.0136237439301854E-2</v>
      </c>
      <c r="T147" s="115">
        <f t="shared" ref="T147:T210" si="17">Q147/Q135-1</f>
        <v>-0.1842372517001174</v>
      </c>
    </row>
    <row r="148" spans="11:20" x14ac:dyDescent="0.25">
      <c r="K148" s="25">
        <v>40147</v>
      </c>
      <c r="L148" s="26">
        <v>128.46109889339101</v>
      </c>
      <c r="M148" s="137">
        <v>101.490688040598</v>
      </c>
      <c r="N148" s="138">
        <f t="shared" si="12"/>
        <v>-6.9864815798981184E-3</v>
      </c>
      <c r="O148" s="138">
        <f t="shared" si="14"/>
        <v>-6.177843280387707E-2</v>
      </c>
      <c r="P148" s="138">
        <f t="shared" si="16"/>
        <v>-0.25144266642579272</v>
      </c>
      <c r="Q148" s="141">
        <v>134.21129272159101</v>
      </c>
      <c r="R148" s="115">
        <f t="shared" si="13"/>
        <v>-1.7734988212197433E-2</v>
      </c>
      <c r="S148" s="115">
        <f t="shared" si="15"/>
        <v>-7.5021354438910892E-2</v>
      </c>
      <c r="T148" s="115">
        <f t="shared" si="17"/>
        <v>-0.1724736628995972</v>
      </c>
    </row>
    <row r="149" spans="11:20" x14ac:dyDescent="0.25">
      <c r="K149" s="25">
        <v>40178</v>
      </c>
      <c r="L149" s="26">
        <v>128.99863056831501</v>
      </c>
      <c r="M149" s="137">
        <v>101.57711246956001</v>
      </c>
      <c r="N149" s="138">
        <f t="shared" si="12"/>
        <v>8.5155033068096131E-4</v>
      </c>
      <c r="O149" s="138">
        <f t="shared" si="14"/>
        <v>-2.8933477056432455E-2</v>
      </c>
      <c r="P149" s="138">
        <f t="shared" si="16"/>
        <v>-0.22940689940728975</v>
      </c>
      <c r="Q149" s="141">
        <v>134.43816605214701</v>
      </c>
      <c r="R149" s="115">
        <f t="shared" si="13"/>
        <v>1.6904190843809452E-3</v>
      </c>
      <c r="S149" s="115">
        <f t="shared" si="15"/>
        <v>-5.085453195092926E-2</v>
      </c>
      <c r="T149" s="115">
        <f t="shared" si="17"/>
        <v>-0.15648321166299006</v>
      </c>
    </row>
    <row r="150" spans="11:20" x14ac:dyDescent="0.25">
      <c r="K150" s="25">
        <v>40209</v>
      </c>
      <c r="L150" s="26">
        <v>131.220714518997</v>
      </c>
      <c r="M150" s="137">
        <v>101.06259568412</v>
      </c>
      <c r="N150" s="138">
        <f t="shared" si="12"/>
        <v>-5.0652826501067505E-3</v>
      </c>
      <c r="O150" s="138">
        <f t="shared" si="14"/>
        <v>-1.1175057944115219E-2</v>
      </c>
      <c r="P150" s="138">
        <f t="shared" si="16"/>
        <v>-0.2233342855946312</v>
      </c>
      <c r="Q150" s="141">
        <v>136.79381472096401</v>
      </c>
      <c r="R150" s="115">
        <f t="shared" si="13"/>
        <v>1.7522171999157399E-2</v>
      </c>
      <c r="S150" s="115">
        <f t="shared" si="15"/>
        <v>1.1659623018445142E-3</v>
      </c>
      <c r="T150" s="115">
        <f t="shared" si="17"/>
        <v>-0.11918374802052167</v>
      </c>
    </row>
    <row r="151" spans="11:20" x14ac:dyDescent="0.25">
      <c r="K151" s="25">
        <v>40237</v>
      </c>
      <c r="L151" s="26">
        <v>132.478530091435</v>
      </c>
      <c r="M151" s="137">
        <v>100.35886375255799</v>
      </c>
      <c r="N151" s="138">
        <f t="shared" si="12"/>
        <v>-6.9633273002563945E-3</v>
      </c>
      <c r="O151" s="138">
        <f t="shared" si="14"/>
        <v>-1.1152001330282268E-2</v>
      </c>
      <c r="P151" s="138">
        <f t="shared" si="16"/>
        <v>-0.21267341470403511</v>
      </c>
      <c r="Q151" s="141">
        <v>138.26773577783101</v>
      </c>
      <c r="R151" s="115">
        <f t="shared" si="13"/>
        <v>1.0774763901961082E-2</v>
      </c>
      <c r="S151" s="115">
        <f t="shared" si="15"/>
        <v>3.0224305078818681E-2</v>
      </c>
      <c r="T151" s="115">
        <f t="shared" si="17"/>
        <v>-9.523347178692243E-2</v>
      </c>
    </row>
    <row r="152" spans="11:20" x14ac:dyDescent="0.25">
      <c r="K152" s="25">
        <v>40268</v>
      </c>
      <c r="L152" s="26">
        <v>131.78459955140499</v>
      </c>
      <c r="M152" s="137">
        <v>101.92662790867099</v>
      </c>
      <c r="N152" s="138">
        <f t="shared" si="12"/>
        <v>1.5621581368023829E-2</v>
      </c>
      <c r="O152" s="138">
        <f t="shared" si="14"/>
        <v>3.4408877217859679E-3</v>
      </c>
      <c r="P152" s="138">
        <f t="shared" si="16"/>
        <v>-0.14404455388138482</v>
      </c>
      <c r="Q152" s="141">
        <v>137.26883176135499</v>
      </c>
      <c r="R152" s="115">
        <f t="shared" si="13"/>
        <v>-7.2244187037319163E-3</v>
      </c>
      <c r="S152" s="115">
        <f t="shared" si="15"/>
        <v>2.1055521600242599E-2</v>
      </c>
      <c r="T152" s="115">
        <f t="shared" si="17"/>
        <v>-7.5637954279235475E-2</v>
      </c>
    </row>
    <row r="153" spans="11:20" x14ac:dyDescent="0.25">
      <c r="K153" s="25">
        <v>40298</v>
      </c>
      <c r="L153" s="26">
        <v>129.25288634389099</v>
      </c>
      <c r="M153" s="137">
        <v>105.855534176565</v>
      </c>
      <c r="N153" s="138">
        <f t="shared" si="12"/>
        <v>3.8546416657817995E-2</v>
      </c>
      <c r="O153" s="138">
        <f t="shared" si="14"/>
        <v>4.7425444201193434E-2</v>
      </c>
      <c r="P153" s="138">
        <f t="shared" si="16"/>
        <v>-7.5693323194589768E-2</v>
      </c>
      <c r="Q153" s="141">
        <v>133.67031846426701</v>
      </c>
      <c r="R153" s="115">
        <f t="shared" si="13"/>
        <v>-2.6215079205628267E-2</v>
      </c>
      <c r="S153" s="115">
        <f t="shared" si="15"/>
        <v>-2.2833607375219334E-2</v>
      </c>
      <c r="T153" s="115">
        <f t="shared" si="17"/>
        <v>-8.0979451809808034E-2</v>
      </c>
    </row>
    <row r="154" spans="11:20" x14ac:dyDescent="0.25">
      <c r="K154" s="25">
        <v>40329</v>
      </c>
      <c r="L154" s="26">
        <v>125.902629753602</v>
      </c>
      <c r="M154" s="137">
        <v>108.646279072035</v>
      </c>
      <c r="N154" s="138">
        <f t="shared" si="12"/>
        <v>2.6363712744721379E-2</v>
      </c>
      <c r="O154" s="138">
        <f t="shared" si="14"/>
        <v>8.25778113621356E-2</v>
      </c>
      <c r="P154" s="138">
        <f t="shared" si="16"/>
        <v>-2.1108967638322484E-2</v>
      </c>
      <c r="Q154" s="141">
        <v>129.25657122982801</v>
      </c>
      <c r="R154" s="115">
        <f t="shared" si="13"/>
        <v>-3.3019650773248421E-2</v>
      </c>
      <c r="S154" s="115">
        <f t="shared" si="15"/>
        <v>-6.5171852980091871E-2</v>
      </c>
      <c r="T154" s="115">
        <f t="shared" si="17"/>
        <v>-0.10065928485803988</v>
      </c>
    </row>
    <row r="155" spans="11:20" x14ac:dyDescent="0.25">
      <c r="K155" s="25">
        <v>40359</v>
      </c>
      <c r="L155" s="26">
        <v>124.088958175028</v>
      </c>
      <c r="M155" s="137">
        <v>108.430325359801</v>
      </c>
      <c r="N155" s="138">
        <f t="shared" si="12"/>
        <v>-1.9876770201289196E-3</v>
      </c>
      <c r="O155" s="138">
        <f t="shared" si="14"/>
        <v>6.3807638735556838E-2</v>
      </c>
      <c r="P155" s="138">
        <f t="shared" si="16"/>
        <v>-3.1506044059460114E-2</v>
      </c>
      <c r="Q155" s="141">
        <v>127.175404811143</v>
      </c>
      <c r="R155" s="115">
        <f t="shared" si="13"/>
        <v>-1.6101049245570209E-2</v>
      </c>
      <c r="S155" s="115">
        <f t="shared" si="15"/>
        <v>-7.3530362433328222E-2</v>
      </c>
      <c r="T155" s="115">
        <f t="shared" si="17"/>
        <v>-0.11842200747509135</v>
      </c>
    </row>
    <row r="156" spans="11:20" x14ac:dyDescent="0.25">
      <c r="K156" s="25">
        <v>40390</v>
      </c>
      <c r="L156" s="26">
        <v>123.94785408966899</v>
      </c>
      <c r="M156" s="137">
        <v>105.306060498695</v>
      </c>
      <c r="N156" s="138">
        <f t="shared" si="12"/>
        <v>-2.8813570841356828E-2</v>
      </c>
      <c r="O156" s="138">
        <f t="shared" si="14"/>
        <v>-5.1907883904632746E-3</v>
      </c>
      <c r="P156" s="138">
        <f t="shared" si="16"/>
        <v>-4.3123038956334181E-2</v>
      </c>
      <c r="Q156" s="141">
        <v>127.80489807751501</v>
      </c>
      <c r="R156" s="115">
        <f t="shared" si="13"/>
        <v>4.9498035198458634E-3</v>
      </c>
      <c r="S156" s="115">
        <f t="shared" si="15"/>
        <v>-4.3879751721545901E-2</v>
      </c>
      <c r="T156" s="115">
        <f t="shared" si="17"/>
        <v>-0.12087218946140132</v>
      </c>
    </row>
    <row r="157" spans="11:20" x14ac:dyDescent="0.25">
      <c r="K157" s="25">
        <v>40421</v>
      </c>
      <c r="L157" s="26">
        <v>124.78033584785901</v>
      </c>
      <c r="M157" s="137">
        <v>103.50064461212899</v>
      </c>
      <c r="N157" s="138">
        <f t="shared" si="12"/>
        <v>-1.7144463272257604E-2</v>
      </c>
      <c r="O157" s="138">
        <f t="shared" si="14"/>
        <v>-4.7361350097358867E-2</v>
      </c>
      <c r="P157" s="138">
        <f t="shared" si="16"/>
        <v>-4.3197569466113417E-2</v>
      </c>
      <c r="Q157" s="141">
        <v>129.31459093404499</v>
      </c>
      <c r="R157" s="115">
        <f t="shared" si="13"/>
        <v>1.1812480423202043E-2</v>
      </c>
      <c r="S157" s="115">
        <f t="shared" si="15"/>
        <v>4.4887237580981676E-4</v>
      </c>
      <c r="T157" s="115">
        <f t="shared" si="17"/>
        <v>-0.10876921943084261</v>
      </c>
    </row>
    <row r="158" spans="11:20" x14ac:dyDescent="0.25">
      <c r="K158" s="25">
        <v>40451</v>
      </c>
      <c r="L158" s="26">
        <v>124.25256650759501</v>
      </c>
      <c r="M158" s="137">
        <v>103.45175768119699</v>
      </c>
      <c r="N158" s="138">
        <f t="shared" si="12"/>
        <v>-4.7233455516348943E-4</v>
      </c>
      <c r="O158" s="138">
        <f t="shared" si="14"/>
        <v>-4.5914901224208049E-2</v>
      </c>
      <c r="P158" s="138">
        <f t="shared" si="16"/>
        <v>-1.1012065794002046E-2</v>
      </c>
      <c r="Q158" s="141">
        <v>128.752817600893</v>
      </c>
      <c r="R158" s="115">
        <f t="shared" si="13"/>
        <v>-4.3442377932317866E-3</v>
      </c>
      <c r="S158" s="115">
        <f t="shared" si="15"/>
        <v>1.2403442254361075E-2</v>
      </c>
      <c r="T158" s="115">
        <f t="shared" si="17"/>
        <v>-9.0993600157902699E-2</v>
      </c>
    </row>
    <row r="159" spans="11:20" x14ac:dyDescent="0.25">
      <c r="K159" s="25">
        <v>40482</v>
      </c>
      <c r="L159" s="26">
        <v>123.104385383883</v>
      </c>
      <c r="M159" s="137">
        <v>106.317192497726</v>
      </c>
      <c r="N159" s="138">
        <f t="shared" si="12"/>
        <v>2.769827096954014E-2</v>
      </c>
      <c r="O159" s="138">
        <f t="shared" si="14"/>
        <v>9.601840523162819E-3</v>
      </c>
      <c r="P159" s="138">
        <f t="shared" si="16"/>
        <v>4.0237399400451235E-2</v>
      </c>
      <c r="Q159" s="141">
        <v>126.502167822397</v>
      </c>
      <c r="R159" s="115">
        <f t="shared" si="13"/>
        <v>-1.7480392432828507E-2</v>
      </c>
      <c r="S159" s="115">
        <f t="shared" si="15"/>
        <v>-1.0193116810968239E-2</v>
      </c>
      <c r="T159" s="115">
        <f t="shared" si="17"/>
        <v>-7.4156497210614569E-2</v>
      </c>
    </row>
    <row r="160" spans="11:20" x14ac:dyDescent="0.25">
      <c r="K160" s="25">
        <v>40512</v>
      </c>
      <c r="L160" s="26">
        <v>122.459414114178</v>
      </c>
      <c r="M160" s="137">
        <v>109.757715193358</v>
      </c>
      <c r="N160" s="138">
        <f t="shared" si="12"/>
        <v>3.2360925028241283E-2</v>
      </c>
      <c r="O160" s="138">
        <f t="shared" si="14"/>
        <v>6.0454411706105882E-2</v>
      </c>
      <c r="P160" s="138">
        <f t="shared" si="16"/>
        <v>8.1456016432296163E-2</v>
      </c>
      <c r="Q160" s="141">
        <v>124.755622118904</v>
      </c>
      <c r="R160" s="115">
        <f t="shared" si="13"/>
        <v>-1.3806448802877958E-2</v>
      </c>
      <c r="S160" s="115">
        <f t="shared" si="15"/>
        <v>-3.5254867855292638E-2</v>
      </c>
      <c r="T160" s="115">
        <f t="shared" si="17"/>
        <v>-7.0453613931742098E-2</v>
      </c>
    </row>
    <row r="161" spans="11:20" x14ac:dyDescent="0.25">
      <c r="K161" s="25">
        <v>40543</v>
      </c>
      <c r="L161" s="26">
        <v>123.055528040157</v>
      </c>
      <c r="M161" s="137">
        <v>112.77107410258201</v>
      </c>
      <c r="N161" s="138">
        <f t="shared" si="12"/>
        <v>2.7454643201304307E-2</v>
      </c>
      <c r="O161" s="138">
        <f t="shared" si="14"/>
        <v>9.0083693407162491E-2</v>
      </c>
      <c r="P161" s="138">
        <f t="shared" si="16"/>
        <v>0.11020161295071795</v>
      </c>
      <c r="Q161" s="141">
        <v>124.651698975017</v>
      </c>
      <c r="R161" s="115">
        <f t="shared" si="13"/>
        <v>-8.3301371210309227E-4</v>
      </c>
      <c r="S161" s="115">
        <f t="shared" si="15"/>
        <v>-3.1852651478188387E-2</v>
      </c>
      <c r="T161" s="115">
        <f t="shared" si="17"/>
        <v>-7.279530333174844E-2</v>
      </c>
    </row>
    <row r="162" spans="11:20" x14ac:dyDescent="0.25">
      <c r="K162" s="25">
        <v>40574</v>
      </c>
      <c r="L162" s="26">
        <v>122.391086939296</v>
      </c>
      <c r="M162" s="137">
        <v>111.862891219746</v>
      </c>
      <c r="N162" s="138">
        <f t="shared" si="12"/>
        <v>-8.0533318500617401E-3</v>
      </c>
      <c r="O162" s="138">
        <f t="shared" si="14"/>
        <v>5.2161824364752807E-2</v>
      </c>
      <c r="P162" s="138">
        <f t="shared" si="16"/>
        <v>0.10686738711306476</v>
      </c>
      <c r="Q162" s="141">
        <v>124.01854003696501</v>
      </c>
      <c r="R162" s="115">
        <f t="shared" si="13"/>
        <v>-5.0794248554838495E-3</v>
      </c>
      <c r="S162" s="115">
        <f t="shared" si="15"/>
        <v>-1.9633084777795129E-2</v>
      </c>
      <c r="T162" s="115">
        <f t="shared" si="17"/>
        <v>-9.3390733419185468E-2</v>
      </c>
    </row>
    <row r="163" spans="11:20" x14ac:dyDescent="0.25">
      <c r="K163" s="25">
        <v>40602</v>
      </c>
      <c r="L163" s="26">
        <v>120.89623960557</v>
      </c>
      <c r="M163" s="137">
        <v>106.953678658402</v>
      </c>
      <c r="N163" s="138">
        <f t="shared" si="12"/>
        <v>-4.3885979593538682E-2</v>
      </c>
      <c r="O163" s="138">
        <f t="shared" si="14"/>
        <v>-2.5547511899424835E-2</v>
      </c>
      <c r="P163" s="138">
        <f t="shared" si="16"/>
        <v>6.5712331320370465E-2</v>
      </c>
      <c r="Q163" s="141">
        <v>123.442315060997</v>
      </c>
      <c r="R163" s="115">
        <f t="shared" si="13"/>
        <v>-4.646280917322998E-3</v>
      </c>
      <c r="S163" s="115">
        <f t="shared" si="15"/>
        <v>-1.0527037063350009E-2</v>
      </c>
      <c r="T163" s="115">
        <f t="shared" si="17"/>
        <v>-0.10722256087751036</v>
      </c>
    </row>
    <row r="164" spans="11:20" x14ac:dyDescent="0.25">
      <c r="K164" s="25">
        <v>40633</v>
      </c>
      <c r="L164" s="26">
        <v>119.605395892445</v>
      </c>
      <c r="M164" s="137">
        <v>102.567326810754</v>
      </c>
      <c r="N164" s="138">
        <f t="shared" si="12"/>
        <v>-4.1011696864186598E-2</v>
      </c>
      <c r="O164" s="138">
        <f t="shared" si="14"/>
        <v>-9.0481955350945609E-2</v>
      </c>
      <c r="P164" s="138">
        <f t="shared" si="16"/>
        <v>6.2858834362409244E-3</v>
      </c>
      <c r="Q164" s="141">
        <v>122.979310097987</v>
      </c>
      <c r="R164" s="115">
        <f t="shared" si="13"/>
        <v>-3.7507799718534685E-3</v>
      </c>
      <c r="S164" s="115">
        <f t="shared" si="15"/>
        <v>-1.3416494847496518E-2</v>
      </c>
      <c r="T164" s="115">
        <f t="shared" si="17"/>
        <v>-0.10409880728212695</v>
      </c>
    </row>
    <row r="165" spans="11:20" x14ac:dyDescent="0.25">
      <c r="K165" s="25">
        <v>40663</v>
      </c>
      <c r="L165" s="26">
        <v>120.104378671983</v>
      </c>
      <c r="M165" s="137">
        <v>101.293064689749</v>
      </c>
      <c r="N165" s="138">
        <f t="shared" si="12"/>
        <v>-1.2423665124432159E-2</v>
      </c>
      <c r="O165" s="138">
        <f t="shared" si="14"/>
        <v>-9.4489123379024709E-2</v>
      </c>
      <c r="P165" s="138">
        <f t="shared" si="16"/>
        <v>-4.3100906554454532E-2</v>
      </c>
      <c r="Q165" s="141">
        <v>124.021303009259</v>
      </c>
      <c r="R165" s="115">
        <f t="shared" si="13"/>
        <v>8.4729123170537157E-3</v>
      </c>
      <c r="S165" s="115">
        <f t="shared" si="15"/>
        <v>2.2278703596834148E-5</v>
      </c>
      <c r="T165" s="115">
        <f t="shared" si="17"/>
        <v>-7.218517593034246E-2</v>
      </c>
    </row>
    <row r="166" spans="11:20" x14ac:dyDescent="0.25">
      <c r="K166" s="25">
        <v>40694</v>
      </c>
      <c r="L166" s="26">
        <v>120.890996196874</v>
      </c>
      <c r="M166" s="137">
        <v>103.37299627495599</v>
      </c>
      <c r="N166" s="138">
        <f t="shared" si="12"/>
        <v>2.0533800527979151E-2</v>
      </c>
      <c r="O166" s="138">
        <f t="shared" si="14"/>
        <v>-3.3478814645378385E-2</v>
      </c>
      <c r="P166" s="138">
        <f t="shared" si="16"/>
        <v>-4.8536248476422239E-2</v>
      </c>
      <c r="Q166" s="141">
        <v>124.438169011599</v>
      </c>
      <c r="R166" s="115">
        <f t="shared" si="13"/>
        <v>3.3612451427709189E-3</v>
      </c>
      <c r="S166" s="115">
        <f t="shared" si="15"/>
        <v>8.0673628820870924E-3</v>
      </c>
      <c r="T166" s="115">
        <f t="shared" si="17"/>
        <v>-3.7277812434475921E-2</v>
      </c>
    </row>
    <row r="167" spans="11:20" x14ac:dyDescent="0.25">
      <c r="K167" s="25">
        <v>40724</v>
      </c>
      <c r="L167" s="26">
        <v>120.770131004327</v>
      </c>
      <c r="M167" s="137">
        <v>105.694440602903</v>
      </c>
      <c r="N167" s="138">
        <f t="shared" si="12"/>
        <v>2.2456970501003148E-2</v>
      </c>
      <c r="O167" s="138">
        <f t="shared" si="14"/>
        <v>3.0488401027734868E-2</v>
      </c>
      <c r="P167" s="138">
        <f t="shared" si="16"/>
        <v>-2.5231730586619538E-2</v>
      </c>
      <c r="Q167" s="141">
        <v>123.724536505258</v>
      </c>
      <c r="R167" s="115">
        <f t="shared" si="13"/>
        <v>-5.7348361198924502E-3</v>
      </c>
      <c r="S167" s="115">
        <f t="shared" si="15"/>
        <v>6.0597705961857873E-3</v>
      </c>
      <c r="T167" s="115">
        <f t="shared" si="17"/>
        <v>-2.7134714538629368E-2</v>
      </c>
    </row>
    <row r="168" spans="11:20" x14ac:dyDescent="0.25">
      <c r="K168" s="25">
        <v>40755</v>
      </c>
      <c r="L168" s="26">
        <v>120.441300536523</v>
      </c>
      <c r="M168" s="137">
        <v>108.271706409233</v>
      </c>
      <c r="N168" s="138">
        <f t="shared" si="12"/>
        <v>2.4384118896213947E-2</v>
      </c>
      <c r="O168" s="138">
        <f t="shared" si="14"/>
        <v>6.8895553124578734E-2</v>
      </c>
      <c r="P168" s="138">
        <f t="shared" si="16"/>
        <v>2.816215796596766E-2</v>
      </c>
      <c r="Q168" s="141">
        <v>122.730103717964</v>
      </c>
      <c r="R168" s="115">
        <f t="shared" si="13"/>
        <v>-8.0374743392289671E-3</v>
      </c>
      <c r="S168" s="115">
        <f t="shared" si="15"/>
        <v>-1.0411108897949606E-2</v>
      </c>
      <c r="T168" s="115">
        <f t="shared" si="17"/>
        <v>-3.9707354224194802E-2</v>
      </c>
    </row>
    <row r="169" spans="11:20" x14ac:dyDescent="0.25">
      <c r="K169" s="25">
        <v>40786</v>
      </c>
      <c r="L169" s="26">
        <v>121.26639088522499</v>
      </c>
      <c r="M169" s="137">
        <v>110.38827665973</v>
      </c>
      <c r="N169" s="138">
        <f t="shared" si="12"/>
        <v>1.954869208855925E-2</v>
      </c>
      <c r="O169" s="138">
        <f t="shared" si="14"/>
        <v>6.7863761693764291E-2</v>
      </c>
      <c r="P169" s="138">
        <f t="shared" si="16"/>
        <v>6.6546755079763598E-2</v>
      </c>
      <c r="Q169" s="141">
        <v>123.252362790296</v>
      </c>
      <c r="R169" s="115">
        <f t="shared" si="13"/>
        <v>4.2553461335954612E-3</v>
      </c>
      <c r="S169" s="115">
        <f t="shared" si="15"/>
        <v>-9.5292805312208184E-3</v>
      </c>
      <c r="T169" s="115">
        <f t="shared" si="17"/>
        <v>-4.6879691610677843E-2</v>
      </c>
    </row>
    <row r="170" spans="11:20" x14ac:dyDescent="0.25">
      <c r="K170" s="25">
        <v>40816</v>
      </c>
      <c r="L170" s="26">
        <v>122.814576462296</v>
      </c>
      <c r="M170" s="137">
        <v>111.93561691980599</v>
      </c>
      <c r="N170" s="138">
        <f t="shared" si="12"/>
        <v>1.4017251712748813E-2</v>
      </c>
      <c r="O170" s="138">
        <f t="shared" si="14"/>
        <v>5.9049239310053014E-2</v>
      </c>
      <c r="P170" s="138">
        <f t="shared" si="16"/>
        <v>8.2007879119399441E-2</v>
      </c>
      <c r="Q170" s="141">
        <v>124.699794351158</v>
      </c>
      <c r="R170" s="115">
        <f t="shared" si="13"/>
        <v>1.1743641485597145E-2</v>
      </c>
      <c r="S170" s="115">
        <f t="shared" si="15"/>
        <v>7.8824934281209735E-3</v>
      </c>
      <c r="T170" s="115">
        <f t="shared" si="17"/>
        <v>-3.1479103333478253E-2</v>
      </c>
    </row>
    <row r="171" spans="11:20" x14ac:dyDescent="0.25">
      <c r="K171" s="25">
        <v>40847</v>
      </c>
      <c r="L171" s="26">
        <v>124.01177347882</v>
      </c>
      <c r="M171" s="137">
        <v>114.397077598892</v>
      </c>
      <c r="N171" s="138">
        <f t="shared" si="12"/>
        <v>2.198996840165246E-2</v>
      </c>
      <c r="O171" s="138">
        <f t="shared" si="14"/>
        <v>5.6574070851963976E-2</v>
      </c>
      <c r="P171" s="138">
        <f t="shared" si="16"/>
        <v>7.5997916342070537E-2</v>
      </c>
      <c r="Q171" s="141">
        <v>125.574923896833</v>
      </c>
      <c r="R171" s="115">
        <f t="shared" si="13"/>
        <v>7.0178908492071201E-3</v>
      </c>
      <c r="S171" s="115">
        <f t="shared" si="15"/>
        <v>2.3179481583478934E-2</v>
      </c>
      <c r="T171" s="115">
        <f t="shared" si="17"/>
        <v>-7.3298658949924045E-3</v>
      </c>
    </row>
    <row r="172" spans="11:20" x14ac:dyDescent="0.25">
      <c r="K172" s="25">
        <v>40877</v>
      </c>
      <c r="L172" s="26">
        <v>124.104927648822</v>
      </c>
      <c r="M172" s="137">
        <v>114.470832214084</v>
      </c>
      <c r="N172" s="138">
        <f t="shared" si="12"/>
        <v>6.4472464454556899E-4</v>
      </c>
      <c r="O172" s="138">
        <f t="shared" si="14"/>
        <v>3.6983597152607128E-2</v>
      </c>
      <c r="P172" s="138">
        <f t="shared" si="16"/>
        <v>4.2941099971177454E-2</v>
      </c>
      <c r="Q172" s="141">
        <v>125.616864990501</v>
      </c>
      <c r="R172" s="115">
        <f t="shared" si="13"/>
        <v>3.3399258678801225E-4</v>
      </c>
      <c r="S172" s="115">
        <f t="shared" si="15"/>
        <v>1.9184234254624455E-2</v>
      </c>
      <c r="T172" s="115">
        <f t="shared" si="17"/>
        <v>6.9034393558324858E-3</v>
      </c>
    </row>
    <row r="173" spans="11:20" x14ac:dyDescent="0.25">
      <c r="K173" s="25">
        <v>40908</v>
      </c>
      <c r="L173" s="26">
        <v>123.58232447013501</v>
      </c>
      <c r="M173" s="137">
        <v>114.73189472192</v>
      </c>
      <c r="N173" s="138">
        <f t="shared" si="12"/>
        <v>2.2806028643851395E-3</v>
      </c>
      <c r="O173" s="138">
        <f t="shared" si="14"/>
        <v>2.4981126464129311E-2</v>
      </c>
      <c r="P173" s="138">
        <f t="shared" si="16"/>
        <v>1.738762031790464E-2</v>
      </c>
      <c r="Q173" s="141">
        <v>124.915642514003</v>
      </c>
      <c r="R173" s="115">
        <f t="shared" si="13"/>
        <v>-5.582231944341487E-3</v>
      </c>
      <c r="S173" s="115">
        <f t="shared" si="15"/>
        <v>1.730942412279779E-3</v>
      </c>
      <c r="T173" s="115">
        <f t="shared" si="17"/>
        <v>2.1174483874375483E-3</v>
      </c>
    </row>
    <row r="174" spans="11:20" x14ac:dyDescent="0.25">
      <c r="K174" s="25">
        <v>40939</v>
      </c>
      <c r="L174" s="26">
        <v>122.097882071171</v>
      </c>
      <c r="M174" s="137">
        <v>111.338886983789</v>
      </c>
      <c r="N174" s="138">
        <f t="shared" si="12"/>
        <v>-2.9573360976516305E-2</v>
      </c>
      <c r="O174" s="138">
        <f t="shared" si="14"/>
        <v>-2.6733118356623287E-2</v>
      </c>
      <c r="P174" s="138">
        <f t="shared" si="16"/>
        <v>-4.6843437554965339E-3</v>
      </c>
      <c r="Q174" s="141">
        <v>123.87194382167399</v>
      </c>
      <c r="R174" s="115">
        <f t="shared" si="13"/>
        <v>-8.3552281469633227E-3</v>
      </c>
      <c r="S174" s="115">
        <f t="shared" si="15"/>
        <v>-1.3561466113713116E-2</v>
      </c>
      <c r="T174" s="115">
        <f t="shared" si="17"/>
        <v>-1.1820508066561208E-3</v>
      </c>
    </row>
    <row r="175" spans="11:20" x14ac:dyDescent="0.25">
      <c r="K175" s="25">
        <v>40968</v>
      </c>
      <c r="L175" s="26">
        <v>120.32065311228401</v>
      </c>
      <c r="M175" s="137">
        <v>109.38610482731499</v>
      </c>
      <c r="N175" s="138">
        <f t="shared" si="12"/>
        <v>-1.7539084585588949E-2</v>
      </c>
      <c r="O175" s="138">
        <f t="shared" si="14"/>
        <v>-4.4419414871200713E-2</v>
      </c>
      <c r="P175" s="138">
        <f t="shared" si="16"/>
        <v>2.2742800429351284E-2</v>
      </c>
      <c r="Q175" s="141">
        <v>122.18461173882299</v>
      </c>
      <c r="R175" s="115">
        <f t="shared" si="13"/>
        <v>-1.3621583958350447E-2</v>
      </c>
      <c r="S175" s="115">
        <f t="shared" si="15"/>
        <v>-2.7323188267256548E-2</v>
      </c>
      <c r="T175" s="115">
        <f t="shared" si="17"/>
        <v>-1.0188591501646194E-2</v>
      </c>
    </row>
    <row r="176" spans="11:20" x14ac:dyDescent="0.25">
      <c r="K176" s="25">
        <v>40999</v>
      </c>
      <c r="L176" s="26">
        <v>120.273159570723</v>
      </c>
      <c r="M176" s="137">
        <v>108.429604480124</v>
      </c>
      <c r="N176" s="138">
        <f t="shared" si="12"/>
        <v>-8.7442582282365455E-3</v>
      </c>
      <c r="O176" s="138">
        <f t="shared" si="14"/>
        <v>-5.4930586277434856E-2</v>
      </c>
      <c r="P176" s="138">
        <f t="shared" si="16"/>
        <v>5.7155410515733029E-2</v>
      </c>
      <c r="Q176" s="141">
        <v>122.41300077052</v>
      </c>
      <c r="R176" s="115">
        <f t="shared" si="13"/>
        <v>1.8692127302020189E-3</v>
      </c>
      <c r="S176" s="115">
        <f t="shared" si="15"/>
        <v>-2.0034654532577467E-2</v>
      </c>
      <c r="T176" s="115">
        <f t="shared" si="17"/>
        <v>-4.6049154692425764E-3</v>
      </c>
    </row>
    <row r="177" spans="11:20" x14ac:dyDescent="0.25">
      <c r="K177" s="25">
        <v>41029</v>
      </c>
      <c r="L177" s="26">
        <v>120.938783497304</v>
      </c>
      <c r="M177" s="137">
        <v>110.046758133615</v>
      </c>
      <c r="N177" s="138">
        <f t="shared" si="12"/>
        <v>1.4914318476439981E-2</v>
      </c>
      <c r="O177" s="138">
        <f t="shared" si="14"/>
        <v>-1.1605368844419428E-2</v>
      </c>
      <c r="P177" s="138">
        <f t="shared" si="16"/>
        <v>8.6419474725912604E-2</v>
      </c>
      <c r="Q177" s="141">
        <v>122.918264942248</v>
      </c>
      <c r="R177" s="115">
        <f t="shared" si="13"/>
        <v>4.1275368510504951E-3</v>
      </c>
      <c r="S177" s="115">
        <f t="shared" si="15"/>
        <v>-7.6989094544194225E-3</v>
      </c>
      <c r="T177" s="115">
        <f t="shared" si="17"/>
        <v>-8.8939403170812392E-3</v>
      </c>
    </row>
    <row r="178" spans="11:20" x14ac:dyDescent="0.25">
      <c r="K178" s="25">
        <v>41060</v>
      </c>
      <c r="L178" s="26">
        <v>122.411825575055</v>
      </c>
      <c r="M178" s="137">
        <v>111.082743984632</v>
      </c>
      <c r="N178" s="138">
        <f t="shared" si="12"/>
        <v>9.4140515230729527E-3</v>
      </c>
      <c r="O178" s="138">
        <f t="shared" si="14"/>
        <v>1.5510554654043496E-2</v>
      </c>
      <c r="P178" s="138">
        <f t="shared" si="16"/>
        <v>7.4581834594106944E-2</v>
      </c>
      <c r="Q178" s="141">
        <v>124.540769289332</v>
      </c>
      <c r="R178" s="115">
        <f t="shared" si="13"/>
        <v>1.3199863729335348E-2</v>
      </c>
      <c r="S178" s="115">
        <f t="shared" si="15"/>
        <v>1.9283586672480757E-2</v>
      </c>
      <c r="T178" s="115">
        <f t="shared" si="17"/>
        <v>8.2450809544964976E-4</v>
      </c>
    </row>
    <row r="179" spans="11:20" x14ac:dyDescent="0.25">
      <c r="K179" s="25">
        <v>41090</v>
      </c>
      <c r="L179" s="26">
        <v>123.08479096834</v>
      </c>
      <c r="M179" s="137">
        <v>112.62391296304</v>
      </c>
      <c r="N179" s="138">
        <f t="shared" si="12"/>
        <v>1.3874062911348517E-2</v>
      </c>
      <c r="O179" s="138">
        <f t="shared" si="14"/>
        <v>3.8682318385518499E-2</v>
      </c>
      <c r="P179" s="138">
        <f t="shared" si="16"/>
        <v>6.5561370310584399E-2</v>
      </c>
      <c r="Q179" s="141">
        <v>125.016265098057</v>
      </c>
      <c r="R179" s="115">
        <f t="shared" si="13"/>
        <v>3.8179931875990114E-3</v>
      </c>
      <c r="S179" s="115">
        <f t="shared" si="15"/>
        <v>2.1266240604763675E-2</v>
      </c>
      <c r="T179" s="115">
        <f t="shared" si="17"/>
        <v>1.0440359117806164E-2</v>
      </c>
    </row>
    <row r="180" spans="11:20" x14ac:dyDescent="0.25">
      <c r="K180" s="25">
        <v>41121</v>
      </c>
      <c r="L180" s="26">
        <v>124.12682316674</v>
      </c>
      <c r="M180" s="137">
        <v>114.405342674772</v>
      </c>
      <c r="N180" s="138">
        <f t="shared" si="12"/>
        <v>1.581750859887654E-2</v>
      </c>
      <c r="O180" s="138">
        <f t="shared" si="14"/>
        <v>3.9606660069576582E-2</v>
      </c>
      <c r="P180" s="138">
        <f t="shared" si="16"/>
        <v>5.6650407285129267E-2</v>
      </c>
      <c r="Q180" s="141">
        <v>125.896204376395</v>
      </c>
      <c r="R180" s="115">
        <f t="shared" si="13"/>
        <v>7.038598358764192E-3</v>
      </c>
      <c r="S180" s="115">
        <f t="shared" si="15"/>
        <v>2.4226988849429087E-2</v>
      </c>
      <c r="T180" s="115">
        <f t="shared" si="17"/>
        <v>2.5797262142846167E-2</v>
      </c>
    </row>
    <row r="181" spans="11:20" x14ac:dyDescent="0.25">
      <c r="K181" s="25">
        <v>41152</v>
      </c>
      <c r="L181" s="26">
        <v>125.440680397374</v>
      </c>
      <c r="M181" s="137">
        <v>117.063934379717</v>
      </c>
      <c r="N181" s="138">
        <f t="shared" si="12"/>
        <v>2.3238352709652466E-2</v>
      </c>
      <c r="O181" s="138">
        <f t="shared" si="14"/>
        <v>5.3844460269296901E-2</v>
      </c>
      <c r="P181" s="138">
        <f t="shared" si="16"/>
        <v>6.0474335880472241E-2</v>
      </c>
      <c r="Q181" s="141">
        <v>126.838554810405</v>
      </c>
      <c r="R181" s="115">
        <f t="shared" si="13"/>
        <v>7.485137766287453E-3</v>
      </c>
      <c r="S181" s="115">
        <f t="shared" si="15"/>
        <v>1.8450066867138126E-2</v>
      </c>
      <c r="T181" s="115">
        <f t="shared" si="17"/>
        <v>2.9096334860619466E-2</v>
      </c>
    </row>
    <row r="182" spans="11:20" x14ac:dyDescent="0.25">
      <c r="K182" s="25">
        <v>41182</v>
      </c>
      <c r="L182" s="26">
        <v>126.62155843020101</v>
      </c>
      <c r="M182" s="137">
        <v>117.457582035171</v>
      </c>
      <c r="N182" s="138">
        <f t="shared" si="12"/>
        <v>3.3626723511370749E-3</v>
      </c>
      <c r="O182" s="138">
        <f t="shared" si="14"/>
        <v>4.2918674595485484E-2</v>
      </c>
      <c r="P182" s="138">
        <f t="shared" si="16"/>
        <v>4.9331618186560844E-2</v>
      </c>
      <c r="Q182" s="141">
        <v>128.185148742038</v>
      </c>
      <c r="R182" s="115">
        <f t="shared" si="13"/>
        <v>1.0616597876299094E-2</v>
      </c>
      <c r="S182" s="115">
        <f t="shared" si="15"/>
        <v>2.5347770880016718E-2</v>
      </c>
      <c r="T182" s="115">
        <f t="shared" si="17"/>
        <v>2.7949961016496383E-2</v>
      </c>
    </row>
    <row r="183" spans="11:20" x14ac:dyDescent="0.25">
      <c r="K183" s="25">
        <v>41213</v>
      </c>
      <c r="L183" s="26">
        <v>128.51601623896801</v>
      </c>
      <c r="M183" s="137">
        <v>117.557739147841</v>
      </c>
      <c r="N183" s="138">
        <f t="shared" si="12"/>
        <v>8.5270879014021084E-4</v>
      </c>
      <c r="O183" s="138">
        <f t="shared" si="14"/>
        <v>2.7554626378162528E-2</v>
      </c>
      <c r="P183" s="138">
        <f t="shared" si="16"/>
        <v>2.7628866185123835E-2</v>
      </c>
      <c r="Q183" s="141">
        <v>130.39251575147401</v>
      </c>
      <c r="R183" s="115">
        <f t="shared" si="13"/>
        <v>1.7220146257958202E-2</v>
      </c>
      <c r="S183" s="115">
        <f t="shared" si="15"/>
        <v>3.5714431561703508E-2</v>
      </c>
      <c r="T183" s="115">
        <f t="shared" si="17"/>
        <v>3.8364282494799173E-2</v>
      </c>
    </row>
    <row r="184" spans="11:20" x14ac:dyDescent="0.25">
      <c r="K184" s="25">
        <v>41243</v>
      </c>
      <c r="L184" s="26">
        <v>129.574806523126</v>
      </c>
      <c r="M184" s="137">
        <v>116.53289722472999</v>
      </c>
      <c r="N184" s="138">
        <f t="shared" si="12"/>
        <v>-8.7177750315712288E-3</v>
      </c>
      <c r="O184" s="138">
        <f t="shared" si="14"/>
        <v>-4.5363002516598527E-3</v>
      </c>
      <c r="P184" s="138">
        <f t="shared" si="16"/>
        <v>1.8013890270226263E-2</v>
      </c>
      <c r="Q184" s="141">
        <v>131.91339473292101</v>
      </c>
      <c r="R184" s="115">
        <f t="shared" si="13"/>
        <v>1.1663851814514903E-2</v>
      </c>
      <c r="S184" s="115">
        <f t="shared" si="15"/>
        <v>4.0010231353563963E-2</v>
      </c>
      <c r="T184" s="115">
        <f t="shared" si="17"/>
        <v>5.0124875691621051E-2</v>
      </c>
    </row>
    <row r="185" spans="11:20" x14ac:dyDescent="0.25">
      <c r="K185" s="25">
        <v>41274</v>
      </c>
      <c r="L185" s="26">
        <v>130.36612771804101</v>
      </c>
      <c r="M185" s="137">
        <v>117.097205948788</v>
      </c>
      <c r="N185" s="138">
        <f t="shared" si="12"/>
        <v>4.8424842898204812E-3</v>
      </c>
      <c r="O185" s="138">
        <f t="shared" si="14"/>
        <v>-3.0681381324118018E-3</v>
      </c>
      <c r="P185" s="138">
        <f t="shared" si="16"/>
        <v>2.0615986797750452E-2</v>
      </c>
      <c r="Q185" s="141">
        <v>132.704727457037</v>
      </c>
      <c r="R185" s="115">
        <f t="shared" si="13"/>
        <v>5.9988807483739581E-3</v>
      </c>
      <c r="S185" s="115">
        <f t="shared" si="15"/>
        <v>3.5258208609596942E-2</v>
      </c>
      <c r="T185" s="115">
        <f t="shared" si="17"/>
        <v>6.2354760270803222E-2</v>
      </c>
    </row>
    <row r="186" spans="11:20" x14ac:dyDescent="0.25">
      <c r="K186" s="25">
        <v>41305</v>
      </c>
      <c r="L186" s="26">
        <v>128.71697640251401</v>
      </c>
      <c r="M186" s="137">
        <v>115.881753408037</v>
      </c>
      <c r="N186" s="138">
        <f t="shared" si="12"/>
        <v>-1.0379859458666929E-2</v>
      </c>
      <c r="O186" s="138">
        <f t="shared" si="14"/>
        <v>-1.4256702722874603E-2</v>
      </c>
      <c r="P186" s="138">
        <f t="shared" si="16"/>
        <v>4.0802154101912791E-2</v>
      </c>
      <c r="Q186" s="141">
        <v>130.96937211458001</v>
      </c>
      <c r="R186" s="115">
        <f t="shared" si="13"/>
        <v>-1.307681629517532E-2</v>
      </c>
      <c r="S186" s="115">
        <f t="shared" si="15"/>
        <v>4.4239990292500586E-3</v>
      </c>
      <c r="T186" s="115">
        <f t="shared" si="17"/>
        <v>5.729649567075068E-2</v>
      </c>
    </row>
    <row r="187" spans="11:20" x14ac:dyDescent="0.25">
      <c r="K187" s="25">
        <v>41333</v>
      </c>
      <c r="L187" s="26">
        <v>127.078157968177</v>
      </c>
      <c r="M187" s="137">
        <v>117.314903257368</v>
      </c>
      <c r="N187" s="138">
        <f t="shared" si="12"/>
        <v>1.2367346947924185E-2</v>
      </c>
      <c r="O187" s="138">
        <f t="shared" si="14"/>
        <v>6.7106031967087976E-3</v>
      </c>
      <c r="P187" s="138">
        <f t="shared" si="16"/>
        <v>7.2484512018871072E-2</v>
      </c>
      <c r="Q187" s="141">
        <v>128.73763462356499</v>
      </c>
      <c r="R187" s="115">
        <f t="shared" si="13"/>
        <v>-1.7040148051275406E-2</v>
      </c>
      <c r="S187" s="115">
        <f t="shared" si="15"/>
        <v>-2.4074584054074588E-2</v>
      </c>
      <c r="T187" s="115">
        <f t="shared" si="17"/>
        <v>5.3632145582698021E-2</v>
      </c>
    </row>
    <row r="188" spans="11:20" x14ac:dyDescent="0.25">
      <c r="K188" s="25">
        <v>41364</v>
      </c>
      <c r="L188" s="26">
        <v>126.811488670914</v>
      </c>
      <c r="M188" s="137">
        <v>118.67116447026299</v>
      </c>
      <c r="N188" s="138">
        <f t="shared" si="12"/>
        <v>1.1560860344568491E-2</v>
      </c>
      <c r="O188" s="138">
        <f t="shared" si="14"/>
        <v>1.3441469492989855E-2</v>
      </c>
      <c r="P188" s="138">
        <f t="shared" si="16"/>
        <v>9.4453540057100938E-2</v>
      </c>
      <c r="Q188" s="141">
        <v>128.152636261737</v>
      </c>
      <c r="R188" s="115">
        <f t="shared" si="13"/>
        <v>-4.5441130213286218E-3</v>
      </c>
      <c r="S188" s="115">
        <f t="shared" si="15"/>
        <v>-3.4302404160949984E-2</v>
      </c>
      <c r="T188" s="115">
        <f t="shared" si="17"/>
        <v>4.6887466650513243E-2</v>
      </c>
    </row>
    <row r="189" spans="11:20" x14ac:dyDescent="0.25">
      <c r="K189" s="25">
        <v>41394</v>
      </c>
      <c r="L189" s="26">
        <v>129.163882414993</v>
      </c>
      <c r="M189" s="137">
        <v>122.778430247543</v>
      </c>
      <c r="N189" s="138">
        <f t="shared" si="12"/>
        <v>3.461047842257603E-2</v>
      </c>
      <c r="O189" s="138">
        <f t="shared" si="14"/>
        <v>5.9514778096442678E-2</v>
      </c>
      <c r="P189" s="138">
        <f t="shared" si="16"/>
        <v>0.11569329555778141</v>
      </c>
      <c r="Q189" s="141">
        <v>130.07509773432599</v>
      </c>
      <c r="R189" s="115">
        <f t="shared" si="13"/>
        <v>1.5001341592868922E-2</v>
      </c>
      <c r="S189" s="115">
        <f t="shared" si="15"/>
        <v>-6.8281184052073618E-3</v>
      </c>
      <c r="T189" s="115">
        <f t="shared" si="17"/>
        <v>5.8224323256113042E-2</v>
      </c>
    </row>
    <row r="190" spans="11:20" x14ac:dyDescent="0.25">
      <c r="K190" s="25">
        <v>41425</v>
      </c>
      <c r="L190" s="26">
        <v>132.1507678721</v>
      </c>
      <c r="M190" s="137">
        <v>124.211731072623</v>
      </c>
      <c r="N190" s="138">
        <f t="shared" si="12"/>
        <v>1.1673881333962299E-2</v>
      </c>
      <c r="O190" s="138">
        <f t="shared" si="14"/>
        <v>5.8789016772443414E-2</v>
      </c>
      <c r="P190" s="138">
        <f t="shared" si="16"/>
        <v>0.11819105845825484</v>
      </c>
      <c r="Q190" s="141">
        <v>133.28203318996799</v>
      </c>
      <c r="R190" s="115">
        <f t="shared" si="13"/>
        <v>2.4654491993479466E-2</v>
      </c>
      <c r="S190" s="115">
        <f t="shared" si="15"/>
        <v>3.529968978916731E-2</v>
      </c>
      <c r="T190" s="115">
        <f t="shared" si="17"/>
        <v>7.0187970979433745E-2</v>
      </c>
    </row>
    <row r="191" spans="11:20" x14ac:dyDescent="0.25">
      <c r="K191" s="25">
        <v>41455</v>
      </c>
      <c r="L191" s="26">
        <v>134.68686183416099</v>
      </c>
      <c r="M191" s="137">
        <v>125.301912984124</v>
      </c>
      <c r="N191" s="138">
        <f t="shared" si="12"/>
        <v>8.7768031415937919E-3</v>
      </c>
      <c r="O191" s="138">
        <f t="shared" si="14"/>
        <v>5.587497639767891E-2</v>
      </c>
      <c r="P191" s="138">
        <f t="shared" si="16"/>
        <v>0.11256934417866105</v>
      </c>
      <c r="Q191" s="141">
        <v>136.09119802104399</v>
      </c>
      <c r="R191" s="115">
        <f t="shared" si="13"/>
        <v>2.107684557206646E-2</v>
      </c>
      <c r="S191" s="115">
        <f t="shared" si="15"/>
        <v>6.194614477608873E-2</v>
      </c>
      <c r="T191" s="115">
        <f t="shared" si="17"/>
        <v>8.8587936252137345E-2</v>
      </c>
    </row>
    <row r="192" spans="11:20" x14ac:dyDescent="0.25">
      <c r="K192" s="25">
        <v>41486</v>
      </c>
      <c r="L192" s="26">
        <v>135.63547979808101</v>
      </c>
      <c r="M192" s="137">
        <v>124.10140708223101</v>
      </c>
      <c r="N192" s="138">
        <f t="shared" si="12"/>
        <v>-9.5809064147736045E-3</v>
      </c>
      <c r="O192" s="138">
        <f t="shared" si="14"/>
        <v>1.077531967154699E-2</v>
      </c>
      <c r="P192" s="138">
        <f t="shared" si="16"/>
        <v>8.4751849701833137E-2</v>
      </c>
      <c r="Q192" s="141">
        <v>137.59022081203699</v>
      </c>
      <c r="R192" s="115">
        <f t="shared" si="13"/>
        <v>1.1014840142425708E-2</v>
      </c>
      <c r="S192" s="115">
        <f t="shared" si="15"/>
        <v>5.7775263740799776E-2</v>
      </c>
      <c r="T192" s="115">
        <f t="shared" si="17"/>
        <v>9.2886171537627016E-2</v>
      </c>
    </row>
    <row r="193" spans="11:20" x14ac:dyDescent="0.25">
      <c r="K193" s="25">
        <v>41517</v>
      </c>
      <c r="L193" s="26">
        <v>136.28409977247199</v>
      </c>
      <c r="M193" s="137">
        <v>124.19392205408199</v>
      </c>
      <c r="N193" s="138">
        <f t="shared" si="12"/>
        <v>7.4547883078945887E-4</v>
      </c>
      <c r="O193" s="138">
        <f t="shared" si="14"/>
        <v>-1.4337630099192644E-4</v>
      </c>
      <c r="P193" s="138">
        <f t="shared" si="16"/>
        <v>6.090678322187304E-2</v>
      </c>
      <c r="Q193" s="141">
        <v>138.42569832690299</v>
      </c>
      <c r="R193" s="115">
        <f t="shared" si="13"/>
        <v>6.0722158154491446E-3</v>
      </c>
      <c r="S193" s="115">
        <f t="shared" si="15"/>
        <v>3.8592336970157737E-2</v>
      </c>
      <c r="T193" s="115">
        <f t="shared" si="17"/>
        <v>9.1353481075357124E-2</v>
      </c>
    </row>
    <row r="194" spans="11:20" x14ac:dyDescent="0.25">
      <c r="K194" s="25">
        <v>41547</v>
      </c>
      <c r="L194" s="26">
        <v>136.87120141569301</v>
      </c>
      <c r="M194" s="137">
        <v>124.507135732438</v>
      </c>
      <c r="N194" s="138">
        <f t="shared" si="12"/>
        <v>2.5219726793039854E-3</v>
      </c>
      <c r="O194" s="138">
        <f t="shared" si="14"/>
        <v>-6.3428979874130542E-3</v>
      </c>
      <c r="P194" s="138">
        <f t="shared" si="16"/>
        <v>6.0017868366778693E-2</v>
      </c>
      <c r="Q194" s="141">
        <v>139.03288679250301</v>
      </c>
      <c r="R194" s="115">
        <f t="shared" si="13"/>
        <v>4.3863854250971723E-3</v>
      </c>
      <c r="S194" s="115">
        <f t="shared" si="15"/>
        <v>2.1615569663837819E-2</v>
      </c>
      <c r="T194" s="115">
        <f t="shared" si="17"/>
        <v>8.4625544822631404E-2</v>
      </c>
    </row>
    <row r="195" spans="11:20" x14ac:dyDescent="0.25">
      <c r="K195" s="25">
        <v>41578</v>
      </c>
      <c r="L195" s="26">
        <v>137.46118990446601</v>
      </c>
      <c r="M195" s="137">
        <v>125.88162110205199</v>
      </c>
      <c r="N195" s="138">
        <f t="shared" si="12"/>
        <v>1.1039410404297678E-2</v>
      </c>
      <c r="O195" s="138">
        <f t="shared" si="14"/>
        <v>1.4344833484775776E-2</v>
      </c>
      <c r="P195" s="138">
        <f t="shared" si="16"/>
        <v>7.0806754319618692E-2</v>
      </c>
      <c r="Q195" s="141">
        <v>139.37534786245399</v>
      </c>
      <c r="R195" s="115">
        <f t="shared" si="13"/>
        <v>2.4631659303895326E-3</v>
      </c>
      <c r="S195" s="115">
        <f t="shared" si="15"/>
        <v>1.2974229126760939E-2</v>
      </c>
      <c r="T195" s="115">
        <f t="shared" si="17"/>
        <v>6.8890703267824982E-2</v>
      </c>
    </row>
    <row r="196" spans="11:20" x14ac:dyDescent="0.25">
      <c r="K196" s="25">
        <v>41608</v>
      </c>
      <c r="L196" s="26">
        <v>138.33206258498299</v>
      </c>
      <c r="M196" s="137">
        <v>127.481408946047</v>
      </c>
      <c r="N196" s="138">
        <f t="shared" si="12"/>
        <v>1.2708668906464604E-2</v>
      </c>
      <c r="O196" s="138">
        <f t="shared" si="14"/>
        <v>2.6470594032237837E-2</v>
      </c>
      <c r="P196" s="138">
        <f t="shared" si="16"/>
        <v>9.3952111224036239E-2</v>
      </c>
      <c r="Q196" s="141">
        <v>139.997247072063</v>
      </c>
      <c r="R196" s="115">
        <f t="shared" si="13"/>
        <v>4.4620459725972506E-3</v>
      </c>
      <c r="S196" s="115">
        <f t="shared" si="15"/>
        <v>1.1353012945968244E-2</v>
      </c>
      <c r="T196" s="115">
        <f t="shared" si="17"/>
        <v>6.1281512431008212E-2</v>
      </c>
    </row>
    <row r="197" spans="11:20" x14ac:dyDescent="0.25">
      <c r="K197" s="25">
        <v>41639</v>
      </c>
      <c r="L197" s="26">
        <v>139.68298898087599</v>
      </c>
      <c r="M197" s="137">
        <v>128.419996429766</v>
      </c>
      <c r="N197" s="138">
        <f t="shared" si="12"/>
        <v>7.3625440091915628E-3</v>
      </c>
      <c r="O197" s="138">
        <f t="shared" si="14"/>
        <v>3.1426798747797191E-2</v>
      </c>
      <c r="P197" s="138">
        <f t="shared" si="16"/>
        <v>9.6695650329436278E-2</v>
      </c>
      <c r="Q197" s="141">
        <v>141.50558427285699</v>
      </c>
      <c r="R197" s="115">
        <f t="shared" si="13"/>
        <v>1.0774049006960773E-2</v>
      </c>
      <c r="S197" s="115">
        <f t="shared" si="15"/>
        <v>1.7784982656976034E-2</v>
      </c>
      <c r="T197" s="115">
        <f t="shared" si="17"/>
        <v>6.6319090393138103E-2</v>
      </c>
    </row>
    <row r="198" spans="11:20" x14ac:dyDescent="0.25">
      <c r="K198" s="25">
        <v>41670</v>
      </c>
      <c r="L198" s="26">
        <v>141.82392761890901</v>
      </c>
      <c r="M198" s="137">
        <v>130.253551560434</v>
      </c>
      <c r="N198" s="138">
        <f t="shared" si="12"/>
        <v>1.427780082263741E-2</v>
      </c>
      <c r="O198" s="138">
        <f t="shared" si="14"/>
        <v>3.4730490599876429E-2</v>
      </c>
      <c r="P198" s="138">
        <f t="shared" si="16"/>
        <v>0.12402123483402727</v>
      </c>
      <c r="Q198" s="141">
        <v>143.76318106063599</v>
      </c>
      <c r="R198" s="115">
        <f t="shared" si="13"/>
        <v>1.5954117990324646E-2</v>
      </c>
      <c r="S198" s="115">
        <f t="shared" si="15"/>
        <v>3.1482132711964539E-2</v>
      </c>
      <c r="T198" s="115">
        <f t="shared" si="17"/>
        <v>9.7685502644566213E-2</v>
      </c>
    </row>
    <row r="199" spans="11:20" x14ac:dyDescent="0.25">
      <c r="K199" s="25">
        <v>41698</v>
      </c>
      <c r="L199" s="26">
        <v>142.76112860130601</v>
      </c>
      <c r="M199" s="137">
        <v>131.080381490126</v>
      </c>
      <c r="N199" s="138">
        <f t="shared" si="12"/>
        <v>6.3478494043855971E-3</v>
      </c>
      <c r="O199" s="138">
        <f t="shared" si="14"/>
        <v>2.8231352115053676E-2</v>
      </c>
      <c r="P199" s="138">
        <f t="shared" si="16"/>
        <v>0.11733784754149257</v>
      </c>
      <c r="Q199" s="141">
        <v>144.79365466828699</v>
      </c>
      <c r="R199" s="115">
        <f t="shared" si="13"/>
        <v>7.1678548015459143E-3</v>
      </c>
      <c r="S199" s="115">
        <f t="shared" si="15"/>
        <v>3.4260727953850711E-2</v>
      </c>
      <c r="T199" s="115">
        <f t="shared" si="17"/>
        <v>0.12471893002905143</v>
      </c>
    </row>
    <row r="200" spans="11:20" x14ac:dyDescent="0.25">
      <c r="K200" s="25">
        <v>41729</v>
      </c>
      <c r="L200" s="26">
        <v>143.198229123213</v>
      </c>
      <c r="M200" s="137">
        <v>133.27947412228301</v>
      </c>
      <c r="N200" s="138">
        <f t="shared" ref="N200:N263" si="18">M200/M199-1</f>
        <v>1.6776672505508738E-2</v>
      </c>
      <c r="O200" s="138">
        <f t="shared" si="14"/>
        <v>3.7840506366737747E-2</v>
      </c>
      <c r="P200" s="138">
        <f t="shared" si="16"/>
        <v>0.12309906721847841</v>
      </c>
      <c r="Q200" s="141">
        <v>144.82019163630699</v>
      </c>
      <c r="R200" s="115">
        <f t="shared" ref="R200:R263" si="19">Q200/Q199-1</f>
        <v>1.8327438506049454E-4</v>
      </c>
      <c r="S200" s="115">
        <f t="shared" si="15"/>
        <v>2.3423862602189871E-2</v>
      </c>
      <c r="T200" s="115">
        <f t="shared" si="17"/>
        <v>0.13006018339356218</v>
      </c>
    </row>
    <row r="201" spans="11:20" x14ac:dyDescent="0.25">
      <c r="K201" s="25">
        <v>41759</v>
      </c>
      <c r="L201" s="26">
        <v>143.41887280735099</v>
      </c>
      <c r="M201" s="137">
        <v>134.59856028734899</v>
      </c>
      <c r="N201" s="138">
        <f t="shared" si="18"/>
        <v>9.8971441308040031E-3</v>
      </c>
      <c r="O201" s="138">
        <f t="shared" si="14"/>
        <v>3.3358082561756541E-2</v>
      </c>
      <c r="P201" s="138">
        <f t="shared" si="16"/>
        <v>9.6272040748318188E-2</v>
      </c>
      <c r="Q201" s="141">
        <v>144.74923793072301</v>
      </c>
      <c r="R201" s="115">
        <f t="shared" si="19"/>
        <v>-4.8994345872821476E-4</v>
      </c>
      <c r="S201" s="115">
        <f t="shared" si="15"/>
        <v>6.8588971307690372E-3</v>
      </c>
      <c r="T201" s="115">
        <f t="shared" si="17"/>
        <v>0.11281283237140793</v>
      </c>
    </row>
    <row r="202" spans="11:20" x14ac:dyDescent="0.25">
      <c r="K202" s="25">
        <v>41790</v>
      </c>
      <c r="L202" s="26">
        <v>145.47617226375601</v>
      </c>
      <c r="M202" s="137">
        <v>136.19522224391699</v>
      </c>
      <c r="N202" s="138">
        <f t="shared" si="18"/>
        <v>1.1862399962966563E-2</v>
      </c>
      <c r="O202" s="138">
        <f t="shared" ref="O202:O265" si="20">M202/M199-1</f>
        <v>3.9020642873062394E-2</v>
      </c>
      <c r="P202" s="138">
        <f t="shared" si="16"/>
        <v>9.6476323675801501E-2</v>
      </c>
      <c r="Q202" s="141">
        <v>146.82765348178799</v>
      </c>
      <c r="R202" s="115">
        <f t="shared" si="19"/>
        <v>1.4358732251562589E-2</v>
      </c>
      <c r="S202" s="115">
        <f t="shared" ref="S202:S265" si="21">Q202/Q199-1</f>
        <v>1.4047568715360947E-2</v>
      </c>
      <c r="T202" s="115">
        <f t="shared" si="17"/>
        <v>0.10163125492325964</v>
      </c>
    </row>
    <row r="203" spans="11:20" x14ac:dyDescent="0.25">
      <c r="K203" s="25">
        <v>41820</v>
      </c>
      <c r="L203" s="26">
        <v>147.78423962641099</v>
      </c>
      <c r="M203" s="137">
        <v>136.872618123519</v>
      </c>
      <c r="N203" s="138">
        <f t="shared" si="18"/>
        <v>4.9737125021085404E-3</v>
      </c>
      <c r="O203" s="138">
        <f t="shared" si="20"/>
        <v>2.6959470127705609E-2</v>
      </c>
      <c r="P203" s="138">
        <f t="shared" si="16"/>
        <v>9.2342605662062205E-2</v>
      </c>
      <c r="Q203" s="141">
        <v>149.46371025170399</v>
      </c>
      <c r="R203" s="115">
        <f t="shared" si="19"/>
        <v>1.7953408008682503E-2</v>
      </c>
      <c r="S203" s="115">
        <f t="shared" si="21"/>
        <v>3.2064027556726771E-2</v>
      </c>
      <c r="T203" s="115">
        <f t="shared" si="17"/>
        <v>9.8261404301784205E-2</v>
      </c>
    </row>
    <row r="204" spans="11:20" x14ac:dyDescent="0.25">
      <c r="K204" s="25">
        <v>41851</v>
      </c>
      <c r="L204" s="26">
        <v>150.31394651650501</v>
      </c>
      <c r="M204" s="137">
        <v>137.11346550135801</v>
      </c>
      <c r="N204" s="138">
        <f t="shared" si="18"/>
        <v>1.7596461669320274E-3</v>
      </c>
      <c r="O204" s="138">
        <f t="shared" si="20"/>
        <v>1.8684488219190776E-2</v>
      </c>
      <c r="P204" s="138">
        <f t="shared" si="16"/>
        <v>0.10485020859195471</v>
      </c>
      <c r="Q204" s="141">
        <v>152.521311561125</v>
      </c>
      <c r="R204" s="115">
        <f t="shared" si="19"/>
        <v>2.0457148456116014E-2</v>
      </c>
      <c r="S204" s="115">
        <f t="shared" si="21"/>
        <v>5.3693364756239426E-2</v>
      </c>
      <c r="T204" s="115">
        <f t="shared" si="17"/>
        <v>0.10851854631068214</v>
      </c>
    </row>
    <row r="205" spans="11:20" x14ac:dyDescent="0.25">
      <c r="K205" s="25">
        <v>41882</v>
      </c>
      <c r="L205" s="26">
        <v>151.786053214932</v>
      </c>
      <c r="M205" s="137">
        <v>138.44166482325201</v>
      </c>
      <c r="N205" s="138">
        <f t="shared" si="18"/>
        <v>9.6868627529573814E-3</v>
      </c>
      <c r="O205" s="138">
        <f t="shared" si="20"/>
        <v>1.6494283296603296E-2</v>
      </c>
      <c r="P205" s="138">
        <f t="shared" si="16"/>
        <v>0.11472173946616837</v>
      </c>
      <c r="Q205" s="141">
        <v>154.05066728084799</v>
      </c>
      <c r="R205" s="115">
        <f t="shared" si="19"/>
        <v>1.0027160821457271E-2</v>
      </c>
      <c r="S205" s="115">
        <f t="shared" si="21"/>
        <v>4.9193824376931206E-2</v>
      </c>
      <c r="T205" s="115">
        <f t="shared" si="17"/>
        <v>0.11287621549176108</v>
      </c>
    </row>
    <row r="206" spans="11:20" x14ac:dyDescent="0.25">
      <c r="K206" s="25">
        <v>41912</v>
      </c>
      <c r="L206" s="26">
        <v>152.99511242833799</v>
      </c>
      <c r="M206" s="137">
        <v>140.15775322591799</v>
      </c>
      <c r="N206" s="138">
        <f t="shared" si="18"/>
        <v>1.2395750981880393E-2</v>
      </c>
      <c r="O206" s="138">
        <f t="shared" si="20"/>
        <v>2.4001404718030361E-2</v>
      </c>
      <c r="P206" s="138">
        <f t="shared" si="16"/>
        <v>0.12570056648891748</v>
      </c>
      <c r="Q206" s="141">
        <v>155.096878232774</v>
      </c>
      <c r="R206" s="115">
        <f t="shared" si="19"/>
        <v>6.7913432015109798E-3</v>
      </c>
      <c r="S206" s="115">
        <f t="shared" si="21"/>
        <v>3.7689202091822027E-2</v>
      </c>
      <c r="T206" s="115">
        <f t="shared" si="17"/>
        <v>0.11554094725980479</v>
      </c>
    </row>
    <row r="207" spans="11:20" x14ac:dyDescent="0.25">
      <c r="K207" s="25">
        <v>41943</v>
      </c>
      <c r="L207" s="26">
        <v>153.60828561002899</v>
      </c>
      <c r="M207" s="137">
        <v>142.04224509986699</v>
      </c>
      <c r="N207" s="138">
        <f t="shared" si="18"/>
        <v>1.344550572890113E-2</v>
      </c>
      <c r="O207" s="138">
        <f t="shared" si="20"/>
        <v>3.5946721793419734E-2</v>
      </c>
      <c r="P207" s="138">
        <f t="shared" si="16"/>
        <v>0.12837953512461997</v>
      </c>
      <c r="Q207" s="141">
        <v>155.32928574342699</v>
      </c>
      <c r="R207" s="115">
        <f t="shared" si="19"/>
        <v>1.4984667215816039E-3</v>
      </c>
      <c r="S207" s="115">
        <f t="shared" si="21"/>
        <v>1.8410372646032958E-2</v>
      </c>
      <c r="T207" s="115">
        <f t="shared" si="17"/>
        <v>0.11446743004162796</v>
      </c>
    </row>
    <row r="208" spans="11:20" x14ac:dyDescent="0.25">
      <c r="K208" s="25">
        <v>41973</v>
      </c>
      <c r="L208" s="26">
        <v>154.75158093379201</v>
      </c>
      <c r="M208" s="137">
        <v>143.846251586492</v>
      </c>
      <c r="N208" s="138">
        <f t="shared" si="18"/>
        <v>1.270049262708195E-2</v>
      </c>
      <c r="O208" s="138">
        <f t="shared" si="20"/>
        <v>3.9038729923827509E-2</v>
      </c>
      <c r="P208" s="138">
        <f t="shared" si="16"/>
        <v>0.12837042495640261</v>
      </c>
      <c r="Q208" s="141">
        <v>156.25197744384599</v>
      </c>
      <c r="R208" s="115">
        <f t="shared" si="19"/>
        <v>5.9402301118096634E-3</v>
      </c>
      <c r="S208" s="115">
        <f t="shared" si="21"/>
        <v>1.4289520466567174E-2</v>
      </c>
      <c r="T208" s="115">
        <f t="shared" si="17"/>
        <v>0.11610750005259685</v>
      </c>
    </row>
    <row r="209" spans="11:20" x14ac:dyDescent="0.25">
      <c r="K209" s="25">
        <v>42004</v>
      </c>
      <c r="L209" s="26">
        <v>155.71314120182799</v>
      </c>
      <c r="M209" s="137">
        <v>145.66433937988899</v>
      </c>
      <c r="N209" s="138">
        <f t="shared" si="18"/>
        <v>1.2639104414227997E-2</v>
      </c>
      <c r="O209" s="138">
        <f t="shared" si="20"/>
        <v>3.9288487630755764E-2</v>
      </c>
      <c r="P209" s="138">
        <f t="shared" si="16"/>
        <v>0.1342808240892146</v>
      </c>
      <c r="Q209" s="141">
        <v>157.05638449799901</v>
      </c>
      <c r="R209" s="115">
        <f t="shared" si="19"/>
        <v>5.148139993569778E-3</v>
      </c>
      <c r="S209" s="115">
        <f t="shared" si="21"/>
        <v>1.2634079341584892E-2</v>
      </c>
      <c r="T209" s="115">
        <f t="shared" si="17"/>
        <v>0.10989531123490015</v>
      </c>
    </row>
    <row r="210" spans="11:20" x14ac:dyDescent="0.25">
      <c r="K210" s="25">
        <v>42035</v>
      </c>
      <c r="L210" s="26">
        <v>157.32195118211999</v>
      </c>
      <c r="M210" s="137">
        <v>148.488991487155</v>
      </c>
      <c r="N210" s="138">
        <f t="shared" si="18"/>
        <v>1.9391514211995364E-2</v>
      </c>
      <c r="O210" s="138">
        <f t="shared" si="20"/>
        <v>4.5386120043057865E-2</v>
      </c>
      <c r="P210" s="138">
        <f t="shared" si="16"/>
        <v>0.13999956015218729</v>
      </c>
      <c r="Q210" s="141">
        <v>158.44886108681001</v>
      </c>
      <c r="R210" s="115">
        <f t="shared" si="19"/>
        <v>8.8660934941409142E-3</v>
      </c>
      <c r="S210" s="115">
        <f t="shared" si="21"/>
        <v>2.0083626396994569E-2</v>
      </c>
      <c r="T210" s="115">
        <f t="shared" si="17"/>
        <v>0.10215188560678801</v>
      </c>
    </row>
    <row r="211" spans="11:20" x14ac:dyDescent="0.25">
      <c r="K211" s="25">
        <v>42063</v>
      </c>
      <c r="L211" s="26">
        <v>157.814494813962</v>
      </c>
      <c r="M211" s="137">
        <v>149.216198597794</v>
      </c>
      <c r="N211" s="138">
        <f t="shared" si="18"/>
        <v>4.8973806297412104E-3</v>
      </c>
      <c r="O211" s="138">
        <f t="shared" si="20"/>
        <v>3.7331157065800591E-2</v>
      </c>
      <c r="P211" s="138">
        <f t="shared" ref="P211:P274" si="22">M211/M199-1</f>
        <v>0.13835645656122941</v>
      </c>
      <c r="Q211" s="141">
        <v>159.01691034564499</v>
      </c>
      <c r="R211" s="115">
        <f t="shared" si="19"/>
        <v>3.5850636914565026E-3</v>
      </c>
      <c r="S211" s="115">
        <f t="shared" si="21"/>
        <v>1.7695346625566266E-2</v>
      </c>
      <c r="T211" s="115">
        <f t="shared" ref="T211:T274" si="23">Q211/Q199-1</f>
        <v>9.8231208473482878E-2</v>
      </c>
    </row>
    <row r="212" spans="11:20" x14ac:dyDescent="0.25">
      <c r="K212" s="25">
        <v>42094</v>
      </c>
      <c r="L212" s="26">
        <v>158.54797503984099</v>
      </c>
      <c r="M212" s="137">
        <v>150.34245240309801</v>
      </c>
      <c r="N212" s="138">
        <f t="shared" si="18"/>
        <v>7.5477985358665123E-3</v>
      </c>
      <c r="O212" s="138">
        <f t="shared" si="20"/>
        <v>3.211570548511955E-2</v>
      </c>
      <c r="P212" s="138">
        <f t="shared" si="22"/>
        <v>0.12802405166424835</v>
      </c>
      <c r="Q212" s="141">
        <v>159.72397766905701</v>
      </c>
      <c r="R212" s="115">
        <f t="shared" si="19"/>
        <v>4.4464913943751405E-3</v>
      </c>
      <c r="S212" s="115">
        <f t="shared" si="21"/>
        <v>1.6984939387115316E-2</v>
      </c>
      <c r="T212" s="115">
        <f t="shared" si="23"/>
        <v>0.10291234850854591</v>
      </c>
    </row>
    <row r="213" spans="11:20" x14ac:dyDescent="0.25">
      <c r="K213" s="25">
        <v>42124</v>
      </c>
      <c r="L213" s="26">
        <v>159.120089053154</v>
      </c>
      <c r="M213" s="137">
        <v>150.39165810217699</v>
      </c>
      <c r="N213" s="138">
        <f t="shared" si="18"/>
        <v>3.2729078375703935E-4</v>
      </c>
      <c r="O213" s="138">
        <f t="shared" si="20"/>
        <v>1.2813519682276064E-2</v>
      </c>
      <c r="P213" s="138">
        <f t="shared" si="22"/>
        <v>0.11733481978642235</v>
      </c>
      <c r="Q213" s="141">
        <v>160.467031897852</v>
      </c>
      <c r="R213" s="115">
        <f t="shared" si="19"/>
        <v>4.6521144767290856E-3</v>
      </c>
      <c r="S213" s="115">
        <f t="shared" si="21"/>
        <v>1.2737048390245587E-2</v>
      </c>
      <c r="T213" s="115">
        <f t="shared" si="23"/>
        <v>0.1085863676508716</v>
      </c>
    </row>
    <row r="214" spans="11:20" x14ac:dyDescent="0.25">
      <c r="K214" s="25">
        <v>42155</v>
      </c>
      <c r="L214" s="26">
        <v>161.34388152087001</v>
      </c>
      <c r="M214" s="137">
        <v>151.88344948855701</v>
      </c>
      <c r="N214" s="138">
        <f t="shared" si="18"/>
        <v>9.9193758829794199E-3</v>
      </c>
      <c r="O214" s="138">
        <f t="shared" si="20"/>
        <v>1.7875076002656032E-2</v>
      </c>
      <c r="P214" s="138">
        <f t="shared" si="22"/>
        <v>0.11518926278150499</v>
      </c>
      <c r="Q214" s="141">
        <v>162.75817435460701</v>
      </c>
      <c r="R214" s="115">
        <f t="shared" si="19"/>
        <v>1.4277963701687213E-2</v>
      </c>
      <c r="S214" s="115">
        <f t="shared" si="21"/>
        <v>2.3527460072201523E-2</v>
      </c>
      <c r="T214" s="115">
        <f t="shared" si="23"/>
        <v>0.10849809620362127</v>
      </c>
    </row>
    <row r="215" spans="11:20" x14ac:dyDescent="0.25">
      <c r="K215" s="25">
        <v>42185</v>
      </c>
      <c r="L215" s="26">
        <v>163.67748091261601</v>
      </c>
      <c r="M215" s="137">
        <v>152.16055226256199</v>
      </c>
      <c r="N215" s="138">
        <f t="shared" si="18"/>
        <v>1.8244435120355895E-3</v>
      </c>
      <c r="O215" s="138">
        <f t="shared" si="20"/>
        <v>1.2093057086692394E-2</v>
      </c>
      <c r="P215" s="138">
        <f t="shared" si="22"/>
        <v>0.11169461320047658</v>
      </c>
      <c r="Q215" s="141">
        <v>165.474922798394</v>
      </c>
      <c r="R215" s="115">
        <f t="shared" si="19"/>
        <v>1.6691932399462317E-2</v>
      </c>
      <c r="S215" s="115">
        <f t="shared" si="21"/>
        <v>3.6005521608363455E-2</v>
      </c>
      <c r="T215" s="115">
        <f t="shared" si="23"/>
        <v>0.10712441514884374</v>
      </c>
    </row>
    <row r="216" spans="11:20" x14ac:dyDescent="0.25">
      <c r="K216" s="25">
        <v>42216</v>
      </c>
      <c r="L216" s="26">
        <v>166.14634651964701</v>
      </c>
      <c r="M216" s="137">
        <v>153.754247637969</v>
      </c>
      <c r="N216" s="138">
        <f t="shared" si="18"/>
        <v>1.0473774915439327E-2</v>
      </c>
      <c r="O216" s="138">
        <f t="shared" si="20"/>
        <v>2.2358883319894218E-2</v>
      </c>
      <c r="P216" s="138">
        <f t="shared" si="22"/>
        <v>0.12136504664777936</v>
      </c>
      <c r="Q216" s="141">
        <v>168.09033116351301</v>
      </c>
      <c r="R216" s="115">
        <f t="shared" si="19"/>
        <v>1.5805466598135087E-2</v>
      </c>
      <c r="S216" s="115">
        <f t="shared" si="21"/>
        <v>4.7506950028924022E-2</v>
      </c>
      <c r="T216" s="115">
        <f t="shared" si="23"/>
        <v>0.10207766667511575</v>
      </c>
    </row>
    <row r="217" spans="11:20" x14ac:dyDescent="0.25">
      <c r="K217" s="25">
        <v>42247</v>
      </c>
      <c r="L217" s="26">
        <v>167.480603826014</v>
      </c>
      <c r="M217" s="137">
        <v>155.16350921361899</v>
      </c>
      <c r="N217" s="138">
        <f t="shared" si="18"/>
        <v>9.165675727985434E-3</v>
      </c>
      <c r="O217" s="138">
        <f t="shared" si="20"/>
        <v>2.1595899593451762E-2</v>
      </c>
      <c r="P217" s="138">
        <f t="shared" si="22"/>
        <v>0.1207862128190651</v>
      </c>
      <c r="Q217" s="141">
        <v>169.42323198115301</v>
      </c>
      <c r="R217" s="115">
        <f t="shared" si="19"/>
        <v>7.9296697699011709E-3</v>
      </c>
      <c r="S217" s="115">
        <f t="shared" si="21"/>
        <v>4.0950678225381232E-2</v>
      </c>
      <c r="T217" s="115">
        <f t="shared" si="23"/>
        <v>9.9789017286627368E-2</v>
      </c>
    </row>
    <row r="218" spans="11:20" x14ac:dyDescent="0.25">
      <c r="K218" s="25">
        <v>42277</v>
      </c>
      <c r="L218" s="26">
        <v>167.420504815458</v>
      </c>
      <c r="M218" s="137">
        <v>155.503199326741</v>
      </c>
      <c r="N218" s="138">
        <f t="shared" si="18"/>
        <v>2.1892396920100143E-3</v>
      </c>
      <c r="O218" s="138">
        <f t="shared" si="20"/>
        <v>2.1967895190148079E-2</v>
      </c>
      <c r="P218" s="138">
        <f t="shared" si="22"/>
        <v>0.10948695842810729</v>
      </c>
      <c r="Q218" s="141">
        <v>169.313723613608</v>
      </c>
      <c r="R218" s="115">
        <f t="shared" si="19"/>
        <v>-6.4635980712013374E-4</v>
      </c>
      <c r="S218" s="115">
        <f t="shared" si="21"/>
        <v>2.3198686243782074E-2</v>
      </c>
      <c r="T218" s="115">
        <f t="shared" si="23"/>
        <v>9.1664291008468624E-2</v>
      </c>
    </row>
    <row r="219" spans="11:20" x14ac:dyDescent="0.25">
      <c r="K219" s="25">
        <v>42308</v>
      </c>
      <c r="L219" s="26">
        <v>165.94751024888399</v>
      </c>
      <c r="M219" s="137">
        <v>153.71620144166101</v>
      </c>
      <c r="N219" s="138">
        <f t="shared" si="18"/>
        <v>-1.1491711378395331E-2</v>
      </c>
      <c r="O219" s="138">
        <f t="shared" si="20"/>
        <v>-2.474480991092598E-4</v>
      </c>
      <c r="P219" s="138">
        <f t="shared" si="22"/>
        <v>8.218650960906948E-2</v>
      </c>
      <c r="Q219" s="141">
        <v>167.94350283387101</v>
      </c>
      <c r="R219" s="115">
        <f t="shared" si="19"/>
        <v>-8.0927921877377296E-3</v>
      </c>
      <c r="S219" s="115">
        <f t="shared" si="21"/>
        <v>-8.7350847978984181E-4</v>
      </c>
      <c r="T219" s="115">
        <f t="shared" si="23"/>
        <v>8.120952227437761E-2</v>
      </c>
    </row>
    <row r="220" spans="11:20" x14ac:dyDescent="0.25">
      <c r="K220" s="25">
        <v>42338</v>
      </c>
      <c r="L220" s="26">
        <v>165.81303216620199</v>
      </c>
      <c r="M220" s="137">
        <v>153.161758538182</v>
      </c>
      <c r="N220" s="138">
        <f t="shared" si="18"/>
        <v>-3.6069256088756552E-3</v>
      </c>
      <c r="O220" s="138">
        <f t="shared" si="20"/>
        <v>-1.2900911339154608E-2</v>
      </c>
      <c r="P220" s="138">
        <f t="shared" si="22"/>
        <v>6.4760164751938465E-2</v>
      </c>
      <c r="Q220" s="141">
        <v>167.90977564828199</v>
      </c>
      <c r="R220" s="115">
        <f t="shared" si="19"/>
        <v>-2.0082459291315136E-4</v>
      </c>
      <c r="S220" s="115">
        <f t="shared" si="21"/>
        <v>-8.932991746016139E-3</v>
      </c>
      <c r="T220" s="115">
        <f t="shared" si="23"/>
        <v>7.4608964284151869E-2</v>
      </c>
    </row>
    <row r="221" spans="11:20" x14ac:dyDescent="0.25">
      <c r="K221" s="25">
        <v>42369</v>
      </c>
      <c r="L221" s="26">
        <v>167.28934514129801</v>
      </c>
      <c r="M221" s="137">
        <v>155.19596300003101</v>
      </c>
      <c r="N221" s="138">
        <f t="shared" si="18"/>
        <v>1.3281412287662553E-2</v>
      </c>
      <c r="O221" s="138">
        <f t="shared" si="20"/>
        <v>-1.9757556631643247E-3</v>
      </c>
      <c r="P221" s="138">
        <f t="shared" si="22"/>
        <v>6.5435532545023101E-2</v>
      </c>
      <c r="Q221" s="141">
        <v>169.188975870653</v>
      </c>
      <c r="R221" s="115">
        <f t="shared" si="19"/>
        <v>7.6183784858989689E-3</v>
      </c>
      <c r="S221" s="115">
        <f t="shared" si="21"/>
        <v>-7.3678459307702227E-4</v>
      </c>
      <c r="T221" s="115">
        <f t="shared" si="23"/>
        <v>7.7249908760051555E-2</v>
      </c>
    </row>
    <row r="222" spans="11:20" x14ac:dyDescent="0.25">
      <c r="K222" s="25">
        <v>42400</v>
      </c>
      <c r="L222" s="26">
        <v>170.80971259809499</v>
      </c>
      <c r="M222" s="137">
        <v>159.67801000878001</v>
      </c>
      <c r="N222" s="138">
        <f t="shared" si="18"/>
        <v>2.8879920083669353E-2</v>
      </c>
      <c r="O222" s="138">
        <f t="shared" si="20"/>
        <v>3.8784516604007058E-2</v>
      </c>
      <c r="P222" s="138">
        <f t="shared" si="22"/>
        <v>7.5352512058733279E-2</v>
      </c>
      <c r="Q222" s="141">
        <v>172.48212673584899</v>
      </c>
      <c r="R222" s="115">
        <f t="shared" si="19"/>
        <v>1.9464334766785552E-2</v>
      </c>
      <c r="S222" s="115">
        <f t="shared" si="21"/>
        <v>2.7024706674527055E-2</v>
      </c>
      <c r="T222" s="115">
        <f t="shared" si="23"/>
        <v>8.8566528991019577E-2</v>
      </c>
    </row>
    <row r="223" spans="11:20" x14ac:dyDescent="0.25">
      <c r="K223" s="25">
        <v>42429</v>
      </c>
      <c r="L223" s="26">
        <v>172.36572719513899</v>
      </c>
      <c r="M223" s="137">
        <v>161.77459985885301</v>
      </c>
      <c r="N223" s="138">
        <f t="shared" si="18"/>
        <v>1.3130110088156233E-2</v>
      </c>
      <c r="O223" s="138">
        <f t="shared" si="20"/>
        <v>5.623362778590657E-2</v>
      </c>
      <c r="P223" s="138">
        <f t="shared" si="22"/>
        <v>8.4162452730146553E-2</v>
      </c>
      <c r="Q223" s="141">
        <v>173.954512389792</v>
      </c>
      <c r="R223" s="115">
        <f t="shared" si="19"/>
        <v>8.5364534969929462E-3</v>
      </c>
      <c r="S223" s="115">
        <f t="shared" si="21"/>
        <v>3.5999909583417145E-2</v>
      </c>
      <c r="T223" s="115">
        <f t="shared" si="23"/>
        <v>9.3937192036231298E-2</v>
      </c>
    </row>
    <row r="224" spans="11:20" x14ac:dyDescent="0.25">
      <c r="K224" s="25">
        <v>42460</v>
      </c>
      <c r="L224" s="26">
        <v>172.40790609861401</v>
      </c>
      <c r="M224" s="137">
        <v>161.443047919946</v>
      </c>
      <c r="N224" s="138">
        <f t="shared" si="18"/>
        <v>-2.0494684529974716E-3</v>
      </c>
      <c r="O224" s="138">
        <f t="shared" si="20"/>
        <v>4.025288286599138E-2</v>
      </c>
      <c r="P224" s="138">
        <f t="shared" si="22"/>
        <v>7.3835402705052955E-2</v>
      </c>
      <c r="Q224" s="141">
        <v>174.22063125514899</v>
      </c>
      <c r="R224" s="115">
        <f t="shared" si="19"/>
        <v>1.5298186962846572E-3</v>
      </c>
      <c r="S224" s="115">
        <f t="shared" si="21"/>
        <v>2.9739853667196003E-2</v>
      </c>
      <c r="T224" s="115">
        <f t="shared" si="23"/>
        <v>9.0760659718408521E-2</v>
      </c>
    </row>
    <row r="225" spans="11:20" x14ac:dyDescent="0.25">
      <c r="K225" s="25">
        <v>42490</v>
      </c>
      <c r="L225" s="26">
        <v>170.99116980980901</v>
      </c>
      <c r="M225" s="137">
        <v>159.04141899375901</v>
      </c>
      <c r="N225" s="138">
        <f t="shared" si="18"/>
        <v>-1.4876013288462442E-2</v>
      </c>
      <c r="O225" s="138">
        <f t="shared" si="20"/>
        <v>-3.9867168621777749E-3</v>
      </c>
      <c r="P225" s="138">
        <f t="shared" si="22"/>
        <v>5.7514898104955581E-2</v>
      </c>
      <c r="Q225" s="141">
        <v>172.999039594918</v>
      </c>
      <c r="R225" s="115">
        <f t="shared" si="19"/>
        <v>-7.0117508553964036E-3</v>
      </c>
      <c r="S225" s="115">
        <f t="shared" si="21"/>
        <v>2.9969068033388613E-3</v>
      </c>
      <c r="T225" s="115">
        <f t="shared" si="23"/>
        <v>7.8097086665399607E-2</v>
      </c>
    </row>
    <row r="226" spans="11:20" x14ac:dyDescent="0.25">
      <c r="K226" s="25">
        <v>42521</v>
      </c>
      <c r="L226" s="26">
        <v>172.35838567123301</v>
      </c>
      <c r="M226" s="137">
        <v>159.96815274152999</v>
      </c>
      <c r="N226" s="138">
        <f t="shared" si="18"/>
        <v>5.8269962229609007E-3</v>
      </c>
      <c r="O226" s="138">
        <f t="shared" si="20"/>
        <v>-1.1166444663742836E-2</v>
      </c>
      <c r="P226" s="138">
        <f t="shared" si="22"/>
        <v>5.3229652606633149E-2</v>
      </c>
      <c r="Q226" s="141">
        <v>174.432047472622</v>
      </c>
      <c r="R226" s="115">
        <f t="shared" si="19"/>
        <v>8.2833285147676516E-3</v>
      </c>
      <c r="S226" s="115">
        <f t="shared" si="21"/>
        <v>2.7451721502915749E-3</v>
      </c>
      <c r="T226" s="115">
        <f t="shared" si="23"/>
        <v>7.1725264579219905E-2</v>
      </c>
    </row>
    <row r="227" spans="11:20" x14ac:dyDescent="0.25">
      <c r="K227" s="25">
        <v>42551</v>
      </c>
      <c r="L227" s="26">
        <v>174.91391719816801</v>
      </c>
      <c r="M227" s="137">
        <v>162.49990337035101</v>
      </c>
      <c r="N227" s="138">
        <f t="shared" si="18"/>
        <v>1.5826591639847898E-2</v>
      </c>
      <c r="O227" s="138">
        <f t="shared" si="20"/>
        <v>6.5463051151577467E-3</v>
      </c>
      <c r="P227" s="138">
        <f t="shared" si="22"/>
        <v>6.7950273274165474E-2</v>
      </c>
      <c r="Q227" s="141">
        <v>176.92057765474701</v>
      </c>
      <c r="R227" s="115">
        <f t="shared" si="19"/>
        <v>1.4266473496021836E-2</v>
      </c>
      <c r="S227" s="115">
        <f t="shared" si="21"/>
        <v>1.5497282842718674E-2</v>
      </c>
      <c r="T227" s="115">
        <f t="shared" si="23"/>
        <v>6.9168516067523944E-2</v>
      </c>
    </row>
    <row r="228" spans="11:20" x14ac:dyDescent="0.25">
      <c r="K228" s="25">
        <v>42582</v>
      </c>
      <c r="L228" s="26">
        <v>179.396459740403</v>
      </c>
      <c r="M228" s="137">
        <v>166.53411423940901</v>
      </c>
      <c r="N228" s="138">
        <f t="shared" si="18"/>
        <v>2.482592780294568E-2</v>
      </c>
      <c r="O228" s="138">
        <f t="shared" si="20"/>
        <v>4.7111597048464571E-2</v>
      </c>
      <c r="P228" s="138">
        <f t="shared" si="22"/>
        <v>8.3118787271045491E-2</v>
      </c>
      <c r="Q228" s="141">
        <v>181.47415816083699</v>
      </c>
      <c r="R228" s="115">
        <f t="shared" si="19"/>
        <v>2.5737992530049825E-2</v>
      </c>
      <c r="S228" s="115">
        <f t="shared" si="21"/>
        <v>4.8989396621875514E-2</v>
      </c>
      <c r="T228" s="115">
        <f t="shared" si="23"/>
        <v>7.9622824850672735E-2</v>
      </c>
    </row>
    <row r="229" spans="11:20" x14ac:dyDescent="0.25">
      <c r="K229" s="25">
        <v>42613</v>
      </c>
      <c r="L229" s="26">
        <v>182.01621910816601</v>
      </c>
      <c r="M229" s="137">
        <v>168.88071678394601</v>
      </c>
      <c r="N229" s="138">
        <f t="shared" si="18"/>
        <v>1.4090821903093964E-2</v>
      </c>
      <c r="O229" s="138">
        <f t="shared" si="20"/>
        <v>5.5714615001003276E-2</v>
      </c>
      <c r="P229" s="138">
        <f t="shared" si="22"/>
        <v>8.840485523849595E-2</v>
      </c>
      <c r="Q229" s="141">
        <v>184.070394522225</v>
      </c>
      <c r="R229" s="115">
        <f t="shared" si="19"/>
        <v>1.4306369500207472E-2</v>
      </c>
      <c r="S229" s="115">
        <f t="shared" si="21"/>
        <v>5.5255597748548935E-2</v>
      </c>
      <c r="T229" s="115">
        <f t="shared" si="23"/>
        <v>8.6453093650706414E-2</v>
      </c>
    </row>
    <row r="230" spans="11:20" x14ac:dyDescent="0.25">
      <c r="K230" s="25">
        <v>42643</v>
      </c>
      <c r="L230" s="26">
        <v>183.43067673662199</v>
      </c>
      <c r="M230" s="137">
        <v>169.95407828281699</v>
      </c>
      <c r="N230" s="138">
        <f t="shared" si="18"/>
        <v>6.3557374655400789E-3</v>
      </c>
      <c r="O230" s="138">
        <f t="shared" si="20"/>
        <v>4.5871872892609078E-2</v>
      </c>
      <c r="P230" s="138">
        <f t="shared" si="22"/>
        <v>9.2929785487641414E-2</v>
      </c>
      <c r="Q230" s="141">
        <v>185.54900798036101</v>
      </c>
      <c r="R230" s="115">
        <f t="shared" si="19"/>
        <v>8.0328695006814943E-3</v>
      </c>
      <c r="S230" s="115">
        <f t="shared" si="21"/>
        <v>4.8770077737661621E-2</v>
      </c>
      <c r="T230" s="115">
        <f t="shared" si="23"/>
        <v>9.5888768023339122E-2</v>
      </c>
    </row>
    <row r="231" spans="11:20" x14ac:dyDescent="0.25">
      <c r="K231" s="25">
        <v>42674</v>
      </c>
      <c r="L231" s="26">
        <v>182.191004416</v>
      </c>
      <c r="M231" s="137">
        <v>168.39174553978799</v>
      </c>
      <c r="N231" s="138">
        <f t="shared" si="18"/>
        <v>-9.1926758028669786E-3</v>
      </c>
      <c r="O231" s="138">
        <f t="shared" si="20"/>
        <v>1.1154659265238953E-2</v>
      </c>
      <c r="P231" s="138">
        <f t="shared" si="22"/>
        <v>9.5471680671843195E-2</v>
      </c>
      <c r="Q231" s="141">
        <v>184.42314985947399</v>
      </c>
      <c r="R231" s="115">
        <f t="shared" si="19"/>
        <v>-6.0677129624222559E-3</v>
      </c>
      <c r="S231" s="115">
        <f t="shared" si="21"/>
        <v>1.6250201838784006E-2</v>
      </c>
      <c r="T231" s="115">
        <f t="shared" si="23"/>
        <v>9.8126136156065469E-2</v>
      </c>
    </row>
    <row r="232" spans="11:20" x14ac:dyDescent="0.25">
      <c r="K232" s="25">
        <v>42704</v>
      </c>
      <c r="L232" s="26">
        <v>181.70658942423</v>
      </c>
      <c r="M232" s="137">
        <v>166.75726932267699</v>
      </c>
      <c r="N232" s="138">
        <f t="shared" si="18"/>
        <v>-9.7063915566146797E-3</v>
      </c>
      <c r="O232" s="138">
        <f t="shared" si="20"/>
        <v>-1.2573652585721851E-2</v>
      </c>
      <c r="P232" s="138">
        <f t="shared" si="22"/>
        <v>8.8765700487212218E-2</v>
      </c>
      <c r="Q232" s="141">
        <v>184.27615567294001</v>
      </c>
      <c r="R232" s="115">
        <f t="shared" si="19"/>
        <v>-7.9704845430739191E-4</v>
      </c>
      <c r="S232" s="115">
        <f t="shared" si="21"/>
        <v>1.1178394616313536E-3</v>
      </c>
      <c r="T232" s="115">
        <f t="shared" si="23"/>
        <v>9.7471275638771671E-2</v>
      </c>
    </row>
    <row r="233" spans="11:20" x14ac:dyDescent="0.25">
      <c r="K233" s="25">
        <v>42735</v>
      </c>
      <c r="L233" s="26">
        <v>182.733256054783</v>
      </c>
      <c r="M233" s="137">
        <v>165.54185537631801</v>
      </c>
      <c r="N233" s="138">
        <f t="shared" si="18"/>
        <v>-7.2885215217043386E-3</v>
      </c>
      <c r="O233" s="138">
        <f t="shared" si="20"/>
        <v>-2.5961265249290988E-2</v>
      </c>
      <c r="P233" s="138">
        <f t="shared" si="22"/>
        <v>6.666341170411072E-2</v>
      </c>
      <c r="Q233" s="141">
        <v>185.952810158321</v>
      </c>
      <c r="R233" s="115">
        <f t="shared" si="19"/>
        <v>9.0985970445183195E-3</v>
      </c>
      <c r="S233" s="115">
        <f t="shared" si="21"/>
        <v>2.1762561942810787E-3</v>
      </c>
      <c r="T233" s="115">
        <f t="shared" si="23"/>
        <v>9.9083490525317508E-2</v>
      </c>
    </row>
    <row r="234" spans="11:20" x14ac:dyDescent="0.25">
      <c r="K234" s="25">
        <v>42766</v>
      </c>
      <c r="L234" s="26">
        <v>186.396000999969</v>
      </c>
      <c r="M234" s="137">
        <v>167.330588046087</v>
      </c>
      <c r="N234" s="138">
        <f t="shared" si="18"/>
        <v>1.0805319692127169E-2</v>
      </c>
      <c r="O234" s="138">
        <f t="shared" si="20"/>
        <v>-6.3017191864089828E-3</v>
      </c>
      <c r="P234" s="138">
        <f t="shared" si="22"/>
        <v>4.7925058916291619E-2</v>
      </c>
      <c r="Q234" s="141">
        <v>190.05790239721699</v>
      </c>
      <c r="R234" s="115">
        <f t="shared" si="19"/>
        <v>2.2075989254482842E-2</v>
      </c>
      <c r="S234" s="115">
        <f t="shared" si="21"/>
        <v>3.0553390623880627E-2</v>
      </c>
      <c r="T234" s="115">
        <f t="shared" si="23"/>
        <v>0.10189911264420304</v>
      </c>
    </row>
    <row r="235" spans="11:20" x14ac:dyDescent="0.25">
      <c r="K235" s="25">
        <v>42794</v>
      </c>
      <c r="L235" s="26">
        <v>191.027227128194</v>
      </c>
      <c r="M235" s="137">
        <v>171.12437349045101</v>
      </c>
      <c r="N235" s="138">
        <f t="shared" si="18"/>
        <v>2.2672396533496286E-2</v>
      </c>
      <c r="O235" s="138">
        <f t="shared" si="20"/>
        <v>2.6188388581271482E-2</v>
      </c>
      <c r="P235" s="138">
        <f t="shared" si="22"/>
        <v>5.7795065725741779E-2</v>
      </c>
      <c r="Q235" s="141">
        <v>194.87862607314699</v>
      </c>
      <c r="R235" s="115">
        <f t="shared" si="19"/>
        <v>2.5364500055645056E-2</v>
      </c>
      <c r="S235" s="115">
        <f t="shared" si="21"/>
        <v>5.753576940808669E-2</v>
      </c>
      <c r="T235" s="115">
        <f t="shared" si="23"/>
        <v>0.12028497217978962</v>
      </c>
    </row>
    <row r="236" spans="11:20" x14ac:dyDescent="0.25">
      <c r="K236" s="25">
        <v>42825</v>
      </c>
      <c r="L236" s="26">
        <v>193.96099041745799</v>
      </c>
      <c r="M236" s="137">
        <v>175.079078261051</v>
      </c>
      <c r="N236" s="138">
        <f t="shared" si="18"/>
        <v>2.3110119791443173E-2</v>
      </c>
      <c r="O236" s="138">
        <f t="shared" si="20"/>
        <v>5.7612154116869707E-2</v>
      </c>
      <c r="P236" s="138">
        <f t="shared" si="22"/>
        <v>8.4463409956597513E-2</v>
      </c>
      <c r="Q236" s="141">
        <v>197.524240022979</v>
      </c>
      <c r="R236" s="115">
        <f t="shared" si="19"/>
        <v>1.3575700953674552E-2</v>
      </c>
      <c r="S236" s="115">
        <f t="shared" si="21"/>
        <v>6.2227776255739498E-2</v>
      </c>
      <c r="T236" s="115">
        <f t="shared" si="23"/>
        <v>0.13375917995441933</v>
      </c>
    </row>
    <row r="237" spans="11:20" x14ac:dyDescent="0.25">
      <c r="K237" s="25">
        <v>42855</v>
      </c>
      <c r="L237" s="26">
        <v>195.71052180000299</v>
      </c>
      <c r="M237" s="137">
        <v>176.833057646719</v>
      </c>
      <c r="N237" s="138">
        <f t="shared" si="18"/>
        <v>1.0018212359176104E-2</v>
      </c>
      <c r="O237" s="138">
        <f t="shared" si="20"/>
        <v>5.6788598615423291E-2</v>
      </c>
      <c r="P237" s="138">
        <f t="shared" si="22"/>
        <v>0.11186795719961573</v>
      </c>
      <c r="Q237" s="141">
        <v>199.35059915779399</v>
      </c>
      <c r="R237" s="115">
        <f t="shared" si="19"/>
        <v>9.2462531920260993E-3</v>
      </c>
      <c r="S237" s="115">
        <f t="shared" si="21"/>
        <v>4.8894029889667401E-2</v>
      </c>
      <c r="T237" s="115">
        <f t="shared" si="23"/>
        <v>0.15232199915432409</v>
      </c>
    </row>
    <row r="238" spans="11:20" x14ac:dyDescent="0.25">
      <c r="K238" s="25">
        <v>42886</v>
      </c>
      <c r="L238" s="26">
        <v>197.986376471396</v>
      </c>
      <c r="M238" s="137">
        <v>176.69621503886299</v>
      </c>
      <c r="N238" s="138">
        <f t="shared" si="18"/>
        <v>-7.7385195775669935E-4</v>
      </c>
      <c r="O238" s="138">
        <f t="shared" si="20"/>
        <v>3.2560186692066395E-2</v>
      </c>
      <c r="P238" s="138">
        <f t="shared" si="22"/>
        <v>0.10457120377180029</v>
      </c>
      <c r="Q238" s="141">
        <v>202.586417925571</v>
      </c>
      <c r="R238" s="115">
        <f t="shared" si="19"/>
        <v>1.6231798557152732E-2</v>
      </c>
      <c r="S238" s="115">
        <f t="shared" si="21"/>
        <v>3.9551755919763787E-2</v>
      </c>
      <c r="T238" s="115">
        <f t="shared" si="23"/>
        <v>0.16140595068900954</v>
      </c>
    </row>
    <row r="239" spans="11:20" x14ac:dyDescent="0.25">
      <c r="K239" s="25">
        <v>42916</v>
      </c>
      <c r="L239" s="26">
        <v>202.31145032022599</v>
      </c>
      <c r="M239" s="137">
        <v>176.53693865554601</v>
      </c>
      <c r="N239" s="138">
        <f t="shared" si="18"/>
        <v>-9.014136679834639E-4</v>
      </c>
      <c r="O239" s="138">
        <f t="shared" si="20"/>
        <v>8.3268681156825064E-3</v>
      </c>
      <c r="P239" s="138">
        <f t="shared" si="22"/>
        <v>8.6381806967622765E-2</v>
      </c>
      <c r="Q239" s="141">
        <v>208.60632260083401</v>
      </c>
      <c r="R239" s="115">
        <f t="shared" si="19"/>
        <v>2.9715243188093154E-2</v>
      </c>
      <c r="S239" s="115">
        <f t="shared" si="21"/>
        <v>5.6104924522508037E-2</v>
      </c>
      <c r="T239" s="115">
        <f t="shared" si="23"/>
        <v>0.17909587096149093</v>
      </c>
    </row>
    <row r="240" spans="11:20" x14ac:dyDescent="0.25">
      <c r="K240" s="25">
        <v>42947</v>
      </c>
      <c r="L240" s="26">
        <v>204.83194914934501</v>
      </c>
      <c r="M240" s="137">
        <v>176.04751827338501</v>
      </c>
      <c r="N240" s="138">
        <f t="shared" si="18"/>
        <v>-2.7723398054156911E-3</v>
      </c>
      <c r="O240" s="138">
        <f t="shared" si="20"/>
        <v>-4.4422653987206129E-3</v>
      </c>
      <c r="P240" s="138">
        <f t="shared" si="22"/>
        <v>5.7125857230066135E-2</v>
      </c>
      <c r="Q240" s="141">
        <v>212.38476937245201</v>
      </c>
      <c r="R240" s="115">
        <f t="shared" si="19"/>
        <v>1.8112810410104485E-2</v>
      </c>
      <c r="S240" s="115">
        <f t="shared" si="21"/>
        <v>6.5383150438093063E-2</v>
      </c>
      <c r="T240" s="115">
        <f t="shared" si="23"/>
        <v>0.17033064941521614</v>
      </c>
    </row>
    <row r="241" spans="11:20" x14ac:dyDescent="0.25">
      <c r="K241" s="25">
        <v>42978</v>
      </c>
      <c r="L241" s="26">
        <v>205.14346571862001</v>
      </c>
      <c r="M241" s="137">
        <v>178.04061101403701</v>
      </c>
      <c r="N241" s="138">
        <f t="shared" si="18"/>
        <v>1.1321333922793109E-2</v>
      </c>
      <c r="O241" s="138">
        <f t="shared" si="20"/>
        <v>7.6085159768608523E-3</v>
      </c>
      <c r="P241" s="138">
        <f t="shared" si="22"/>
        <v>5.4238840315969927E-2</v>
      </c>
      <c r="Q241" s="141">
        <v>211.99967112954999</v>
      </c>
      <c r="R241" s="115">
        <f t="shared" si="19"/>
        <v>-1.8132102600384448E-3</v>
      </c>
      <c r="S241" s="115">
        <f t="shared" si="21"/>
        <v>4.6465371668881428E-2</v>
      </c>
      <c r="T241" s="115">
        <f t="shared" si="23"/>
        <v>0.15173149750571513</v>
      </c>
    </row>
    <row r="242" spans="11:20" x14ac:dyDescent="0.25">
      <c r="K242" s="25">
        <v>43008</v>
      </c>
      <c r="L242" s="26">
        <v>203.10738748067601</v>
      </c>
      <c r="M242" s="137">
        <v>179.807440605631</v>
      </c>
      <c r="N242" s="138">
        <f t="shared" si="18"/>
        <v>9.92374482165026E-3</v>
      </c>
      <c r="O242" s="138">
        <f t="shared" si="20"/>
        <v>1.8525878917988292E-2</v>
      </c>
      <c r="P242" s="138">
        <f t="shared" si="22"/>
        <v>5.79766159327888E-2</v>
      </c>
      <c r="Q242" s="141">
        <v>208.57492465248299</v>
      </c>
      <c r="R242" s="115">
        <f t="shared" si="19"/>
        <v>-1.6154489574534248E-2</v>
      </c>
      <c r="S242" s="115">
        <f t="shared" si="21"/>
        <v>-1.5051292769818758E-4</v>
      </c>
      <c r="T242" s="115">
        <f t="shared" si="23"/>
        <v>0.12409614539442382</v>
      </c>
    </row>
    <row r="243" spans="11:20" x14ac:dyDescent="0.25">
      <c r="K243" s="25">
        <v>43039</v>
      </c>
      <c r="L243" s="26">
        <v>202.45250212703999</v>
      </c>
      <c r="M243" s="137">
        <v>182.41032803786899</v>
      </c>
      <c r="N243" s="138">
        <f t="shared" si="18"/>
        <v>1.4475971758848738E-2</v>
      </c>
      <c r="O243" s="138">
        <f t="shared" si="20"/>
        <v>3.6142570067946966E-2</v>
      </c>
      <c r="P243" s="138">
        <f t="shared" si="22"/>
        <v>8.3249819954913651E-2</v>
      </c>
      <c r="Q243" s="141">
        <v>206.68056442307901</v>
      </c>
      <c r="R243" s="115">
        <f t="shared" si="19"/>
        <v>-9.0823968056575888E-3</v>
      </c>
      <c r="S243" s="115">
        <f t="shared" si="21"/>
        <v>-2.6857881411306517E-2</v>
      </c>
      <c r="T243" s="115">
        <f t="shared" si="23"/>
        <v>0.12068666314703247</v>
      </c>
    </row>
    <row r="244" spans="11:20" x14ac:dyDescent="0.25">
      <c r="K244" s="25">
        <v>43069</v>
      </c>
      <c r="L244" s="26">
        <v>204.11825736089199</v>
      </c>
      <c r="M244" s="137">
        <v>181.53675756268299</v>
      </c>
      <c r="N244" s="138">
        <f t="shared" si="18"/>
        <v>-4.789040645794107E-3</v>
      </c>
      <c r="O244" s="138">
        <f t="shared" si="20"/>
        <v>1.9636792576331663E-2</v>
      </c>
      <c r="P244" s="138">
        <f t="shared" si="22"/>
        <v>8.8628749439447541E-2</v>
      </c>
      <c r="Q244" s="141">
        <v>209.10487978343099</v>
      </c>
      <c r="R244" s="115">
        <f t="shared" si="19"/>
        <v>1.1729769401003676E-2</v>
      </c>
      <c r="S244" s="115">
        <f t="shared" si="21"/>
        <v>-1.3654697343138955E-2</v>
      </c>
      <c r="T244" s="115">
        <f t="shared" si="23"/>
        <v>0.13473649924930009</v>
      </c>
    </row>
    <row r="245" spans="11:20" x14ac:dyDescent="0.25">
      <c r="K245" s="25">
        <v>43100</v>
      </c>
      <c r="L245" s="26">
        <v>207.06658342424601</v>
      </c>
      <c r="M245" s="137">
        <v>181.87037087866199</v>
      </c>
      <c r="N245" s="138">
        <f t="shared" si="18"/>
        <v>1.8377177187589577E-3</v>
      </c>
      <c r="O245" s="138">
        <f t="shared" si="20"/>
        <v>1.1472997257969908E-2</v>
      </c>
      <c r="P245" s="138">
        <f t="shared" si="22"/>
        <v>9.8636779594049928E-2</v>
      </c>
      <c r="Q245" s="141">
        <v>212.80861731929099</v>
      </c>
      <c r="R245" s="115">
        <f t="shared" si="19"/>
        <v>1.7712343871151948E-2</v>
      </c>
      <c r="S245" s="115">
        <f t="shared" si="21"/>
        <v>2.0298186245839345E-2</v>
      </c>
      <c r="T245" s="115">
        <f t="shared" si="23"/>
        <v>0.14442270131924784</v>
      </c>
    </row>
    <row r="246" spans="11:20" x14ac:dyDescent="0.25">
      <c r="K246" s="25">
        <v>43131</v>
      </c>
      <c r="L246" s="26">
        <v>209.60608823189099</v>
      </c>
      <c r="M246" s="137">
        <v>183.19900159642799</v>
      </c>
      <c r="N246" s="138">
        <f t="shared" si="18"/>
        <v>7.3053720149525159E-3</v>
      </c>
      <c r="O246" s="138">
        <f t="shared" si="20"/>
        <v>4.3236233772643295E-3</v>
      </c>
      <c r="P246" s="138">
        <f t="shared" si="22"/>
        <v>9.4832712510222184E-2</v>
      </c>
      <c r="Q246" s="141">
        <v>215.52526784992901</v>
      </c>
      <c r="R246" s="115">
        <f t="shared" si="19"/>
        <v>1.2765697953678545E-2</v>
      </c>
      <c r="S246" s="115">
        <f t="shared" si="21"/>
        <v>4.2794074283369676E-2</v>
      </c>
      <c r="T246" s="115">
        <f t="shared" si="23"/>
        <v>0.13399792974398794</v>
      </c>
    </row>
    <row r="247" spans="11:20" x14ac:dyDescent="0.25">
      <c r="K247" s="25">
        <v>43159</v>
      </c>
      <c r="L247" s="26">
        <v>208.99927262375701</v>
      </c>
      <c r="M247" s="137">
        <v>188.498091520879</v>
      </c>
      <c r="N247" s="138">
        <f t="shared" si="18"/>
        <v>2.8925320980320857E-2</v>
      </c>
      <c r="O247" s="138">
        <f t="shared" si="20"/>
        <v>3.834669105948052E-2</v>
      </c>
      <c r="P247" s="138">
        <f t="shared" si="22"/>
        <v>0.10152684667913459</v>
      </c>
      <c r="Q247" s="141">
        <v>212.987756337669</v>
      </c>
      <c r="R247" s="115">
        <f t="shared" si="19"/>
        <v>-1.1773614934221466E-2</v>
      </c>
      <c r="S247" s="115">
        <f t="shared" si="21"/>
        <v>1.8569038456967002E-2</v>
      </c>
      <c r="T247" s="115">
        <f t="shared" si="23"/>
        <v>9.292517414262158E-2</v>
      </c>
    </row>
    <row r="248" spans="11:20" x14ac:dyDescent="0.25">
      <c r="K248" s="25">
        <v>43190</v>
      </c>
      <c r="L248" s="26">
        <v>206.73061873029499</v>
      </c>
      <c r="M248" s="137">
        <v>191.381421279568</v>
      </c>
      <c r="N248" s="138">
        <f t="shared" si="18"/>
        <v>1.5296333959803565E-2</v>
      </c>
      <c r="O248" s="138">
        <f t="shared" si="20"/>
        <v>5.2295766236994501E-2</v>
      </c>
      <c r="P248" s="138">
        <f t="shared" si="22"/>
        <v>9.3114169782236633E-2</v>
      </c>
      <c r="Q248" s="141">
        <v>209.156820944152</v>
      </c>
      <c r="R248" s="115">
        <f t="shared" si="19"/>
        <v>-1.7986646084216518E-2</v>
      </c>
      <c r="S248" s="115">
        <f t="shared" si="21"/>
        <v>-1.7160002358644899E-2</v>
      </c>
      <c r="T248" s="115">
        <f t="shared" si="23"/>
        <v>5.8891915846985388E-2</v>
      </c>
    </row>
    <row r="249" spans="11:20" x14ac:dyDescent="0.25">
      <c r="K249" s="25">
        <v>43220</v>
      </c>
      <c r="L249" s="26">
        <v>206.040752070802</v>
      </c>
      <c r="M249" s="137">
        <v>191.05710522731101</v>
      </c>
      <c r="N249" s="138">
        <f t="shared" si="18"/>
        <v>-1.694605725512055E-3</v>
      </c>
      <c r="O249" s="138">
        <f t="shared" si="20"/>
        <v>4.2893812533944642E-2</v>
      </c>
      <c r="P249" s="138">
        <f t="shared" si="22"/>
        <v>8.0437717754160643E-2</v>
      </c>
      <c r="Q249" s="141">
        <v>208.492691126159</v>
      </c>
      <c r="R249" s="115">
        <f t="shared" si="19"/>
        <v>-3.1752720996383044E-3</v>
      </c>
      <c r="S249" s="115">
        <f t="shared" si="21"/>
        <v>-3.2629940767162413E-2</v>
      </c>
      <c r="T249" s="115">
        <f t="shared" si="23"/>
        <v>4.585936539437574E-2</v>
      </c>
    </row>
    <row r="250" spans="11:20" x14ac:dyDescent="0.25">
      <c r="K250" s="25">
        <v>43251</v>
      </c>
      <c r="L250" s="26">
        <v>207.93119517902801</v>
      </c>
      <c r="M250" s="137">
        <v>188.068219223097</v>
      </c>
      <c r="N250" s="138">
        <f t="shared" si="18"/>
        <v>-1.5643940593876193E-2</v>
      </c>
      <c r="O250" s="138">
        <f t="shared" si="20"/>
        <v>-2.2805127325885577E-3</v>
      </c>
      <c r="P250" s="138">
        <f t="shared" si="22"/>
        <v>6.4359070632796778E-2</v>
      </c>
      <c r="Q250" s="141">
        <v>211.68399666169299</v>
      </c>
      <c r="R250" s="115">
        <f t="shared" si="19"/>
        <v>1.5306558317686569E-2</v>
      </c>
      <c r="S250" s="115">
        <f t="shared" si="21"/>
        <v>-6.1212893097434273E-3</v>
      </c>
      <c r="T250" s="115">
        <f t="shared" si="23"/>
        <v>4.4907150386875205E-2</v>
      </c>
    </row>
    <row r="251" spans="11:20" x14ac:dyDescent="0.25">
      <c r="K251" s="25">
        <v>43281</v>
      </c>
      <c r="L251" s="26">
        <v>212.71747207484299</v>
      </c>
      <c r="M251" s="137">
        <v>187.94625166908901</v>
      </c>
      <c r="N251" s="138">
        <f t="shared" si="18"/>
        <v>-6.485282548632787E-4</v>
      </c>
      <c r="O251" s="138">
        <f t="shared" si="20"/>
        <v>-1.7949336918451131E-2</v>
      </c>
      <c r="P251" s="138">
        <f t="shared" si="22"/>
        <v>6.4628474360284072E-2</v>
      </c>
      <c r="Q251" s="141">
        <v>217.95993976450401</v>
      </c>
      <c r="R251" s="115">
        <f t="shared" si="19"/>
        <v>2.9647697519813221E-2</v>
      </c>
      <c r="S251" s="115">
        <f t="shared" si="21"/>
        <v>4.2088605002762902E-2</v>
      </c>
      <c r="T251" s="115">
        <f t="shared" si="23"/>
        <v>4.4838608183358275E-2</v>
      </c>
    </row>
    <row r="252" spans="11:20" x14ac:dyDescent="0.25">
      <c r="K252" s="25">
        <v>43312</v>
      </c>
      <c r="L252" s="26">
        <v>215.175368136488</v>
      </c>
      <c r="M252" s="137">
        <v>190.51910592703001</v>
      </c>
      <c r="N252" s="138">
        <f t="shared" si="18"/>
        <v>1.3689308699121883E-2</v>
      </c>
      <c r="O252" s="138">
        <f t="shared" si="20"/>
        <v>-2.8159083622716352E-3</v>
      </c>
      <c r="P252" s="138">
        <f t="shared" si="22"/>
        <v>8.2202735917992431E-2</v>
      </c>
      <c r="Q252" s="141">
        <v>220.46888263914499</v>
      </c>
      <c r="R252" s="115">
        <f t="shared" si="19"/>
        <v>1.1511027564752307E-2</v>
      </c>
      <c r="S252" s="115">
        <f t="shared" si="21"/>
        <v>5.7441781044205387E-2</v>
      </c>
      <c r="T252" s="115">
        <f t="shared" si="23"/>
        <v>3.8063526356337363E-2</v>
      </c>
    </row>
    <row r="253" spans="11:20" x14ac:dyDescent="0.25">
      <c r="K253" s="25">
        <v>43343</v>
      </c>
      <c r="L253" s="26">
        <v>216.526077497654</v>
      </c>
      <c r="M253" s="137">
        <v>195.16293766932401</v>
      </c>
      <c r="N253" s="138">
        <f t="shared" si="18"/>
        <v>2.4374624894957231E-2</v>
      </c>
      <c r="O253" s="138">
        <f t="shared" si="20"/>
        <v>3.7724175171834018E-2</v>
      </c>
      <c r="P253" s="138">
        <f t="shared" si="22"/>
        <v>9.6170904816413216E-2</v>
      </c>
      <c r="Q253" s="141">
        <v>220.81347719182699</v>
      </c>
      <c r="R253" s="115">
        <f t="shared" si="19"/>
        <v>1.5630076614758792E-3</v>
      </c>
      <c r="S253" s="115">
        <f t="shared" si="21"/>
        <v>4.3127873028231178E-2</v>
      </c>
      <c r="T253" s="115">
        <f t="shared" si="23"/>
        <v>4.1574621391233135E-2</v>
      </c>
    </row>
    <row r="254" spans="11:20" x14ac:dyDescent="0.25">
      <c r="K254" s="25">
        <v>43373</v>
      </c>
      <c r="L254" s="26">
        <v>214.94328985068901</v>
      </c>
      <c r="M254" s="137">
        <v>198.403462959271</v>
      </c>
      <c r="N254" s="138">
        <f t="shared" si="18"/>
        <v>1.6604204305622927E-2</v>
      </c>
      <c r="O254" s="138">
        <f t="shared" si="20"/>
        <v>5.5639371348536804E-2</v>
      </c>
      <c r="P254" s="138">
        <f t="shared" si="22"/>
        <v>0.10342187337189435</v>
      </c>
      <c r="Q254" s="141">
        <v>217.863319168473</v>
      </c>
      <c r="R254" s="115">
        <f t="shared" si="19"/>
        <v>-1.3360407439221178E-2</v>
      </c>
      <c r="S254" s="115">
        <f t="shared" si="21"/>
        <v>-4.4329520431785063E-4</v>
      </c>
      <c r="T254" s="115">
        <f t="shared" si="23"/>
        <v>4.4532651906579179E-2</v>
      </c>
    </row>
    <row r="255" spans="11:20" x14ac:dyDescent="0.25">
      <c r="K255" s="25">
        <v>43404</v>
      </c>
      <c r="L255" s="26">
        <v>215.310946740117</v>
      </c>
      <c r="M255" s="137">
        <v>198.90869270181099</v>
      </c>
      <c r="N255" s="138">
        <f t="shared" si="18"/>
        <v>2.5464764324385492E-3</v>
      </c>
      <c r="O255" s="138">
        <f t="shared" si="20"/>
        <v>4.4035409120564806E-2</v>
      </c>
      <c r="P255" s="138">
        <f t="shared" si="22"/>
        <v>9.0446439307520388E-2</v>
      </c>
      <c r="Q255" s="141">
        <v>218.24798014439199</v>
      </c>
      <c r="R255" s="115">
        <f t="shared" si="19"/>
        <v>1.7656068831923832E-3</v>
      </c>
      <c r="S255" s="115">
        <f t="shared" si="21"/>
        <v>-1.007354175413544E-2</v>
      </c>
      <c r="T255" s="115">
        <f t="shared" si="23"/>
        <v>5.5967602728403065E-2</v>
      </c>
    </row>
    <row r="256" spans="11:20" x14ac:dyDescent="0.25">
      <c r="K256" s="25">
        <v>43434</v>
      </c>
      <c r="L256" s="26">
        <v>216.28541859156999</v>
      </c>
      <c r="M256" s="137">
        <v>197.08314028751599</v>
      </c>
      <c r="N256" s="138">
        <f t="shared" si="18"/>
        <v>-9.1778412974224954E-3</v>
      </c>
      <c r="O256" s="138">
        <f t="shared" si="20"/>
        <v>9.8389716875726396E-3</v>
      </c>
      <c r="P256" s="138">
        <f t="shared" si="22"/>
        <v>8.5637657814092938E-2</v>
      </c>
      <c r="Q256" s="141">
        <v>220.06453800877799</v>
      </c>
      <c r="R256" s="115">
        <f t="shared" si="19"/>
        <v>8.3233662148174403E-3</v>
      </c>
      <c r="S256" s="115">
        <f t="shared" si="21"/>
        <v>-3.391727681541723E-3</v>
      </c>
      <c r="T256" s="115">
        <f t="shared" si="23"/>
        <v>5.2412254734073516E-2</v>
      </c>
    </row>
    <row r="257" spans="11:20" x14ac:dyDescent="0.25">
      <c r="K257" s="25">
        <v>43465</v>
      </c>
      <c r="L257" s="26">
        <v>218.31997773527101</v>
      </c>
      <c r="M257" s="137">
        <v>195.62575040834</v>
      </c>
      <c r="N257" s="138">
        <f t="shared" si="18"/>
        <v>-7.3947973279189227E-3</v>
      </c>
      <c r="O257" s="138">
        <f t="shared" si="20"/>
        <v>-1.4000322925317166E-2</v>
      </c>
      <c r="P257" s="138">
        <f t="shared" si="22"/>
        <v>7.5632877764653328E-2</v>
      </c>
      <c r="Q257" s="141">
        <v>223.16063259902199</v>
      </c>
      <c r="R257" s="115">
        <f t="shared" si="19"/>
        <v>1.4069030013915684E-2</v>
      </c>
      <c r="S257" s="115">
        <f t="shared" si="21"/>
        <v>2.431484772547976E-2</v>
      </c>
      <c r="T257" s="115">
        <f t="shared" si="23"/>
        <v>4.864471848054519E-2</v>
      </c>
    </row>
    <row r="258" spans="11:20" x14ac:dyDescent="0.25">
      <c r="K258" s="25">
        <v>43496</v>
      </c>
      <c r="L258" s="26">
        <v>219.89107582762099</v>
      </c>
      <c r="M258" s="137">
        <v>196.62987430760501</v>
      </c>
      <c r="N258" s="138">
        <f t="shared" si="18"/>
        <v>5.1328820319873625E-3</v>
      </c>
      <c r="O258" s="138">
        <f t="shared" si="20"/>
        <v>-1.1456605356218508E-2</v>
      </c>
      <c r="P258" s="138">
        <f t="shared" si="22"/>
        <v>7.331302351070712E-2</v>
      </c>
      <c r="Q258" s="141">
        <v>224.67794566716901</v>
      </c>
      <c r="R258" s="115">
        <f t="shared" si="19"/>
        <v>6.7991968407499215E-3</v>
      </c>
      <c r="S258" s="115">
        <f t="shared" si="21"/>
        <v>2.946174126570611E-2</v>
      </c>
      <c r="T258" s="115">
        <f t="shared" si="23"/>
        <v>4.2466843486829831E-2</v>
      </c>
    </row>
    <row r="259" spans="11:20" x14ac:dyDescent="0.25">
      <c r="K259" s="25">
        <v>43524</v>
      </c>
      <c r="L259" s="26">
        <v>220.157694404974</v>
      </c>
      <c r="M259" s="137">
        <v>199.988174127104</v>
      </c>
      <c r="N259" s="138">
        <f t="shared" si="18"/>
        <v>1.7079295968247976E-2</v>
      </c>
      <c r="O259" s="138">
        <f t="shared" si="20"/>
        <v>1.4740143856800669E-2</v>
      </c>
      <c r="P259" s="138">
        <f t="shared" si="22"/>
        <v>6.0955962543272291E-2</v>
      </c>
      <c r="Q259" s="141">
        <v>223.88702125592499</v>
      </c>
      <c r="R259" s="115">
        <f t="shared" si="19"/>
        <v>-3.5202583364175588E-3</v>
      </c>
      <c r="S259" s="115">
        <f t="shared" si="21"/>
        <v>1.7369828331880166E-2</v>
      </c>
      <c r="T259" s="115">
        <f t="shared" si="23"/>
        <v>5.1173199369152433E-2</v>
      </c>
    </row>
    <row r="260" spans="11:20" x14ac:dyDescent="0.25">
      <c r="K260" s="25">
        <v>43555</v>
      </c>
      <c r="L260" s="26">
        <v>220.678049816749</v>
      </c>
      <c r="M260" s="137">
        <v>203.92917570949501</v>
      </c>
      <c r="N260" s="138">
        <f t="shared" si="18"/>
        <v>1.9706173125448201E-2</v>
      </c>
      <c r="O260" s="138">
        <f t="shared" si="20"/>
        <v>4.2445461723841671E-2</v>
      </c>
      <c r="P260" s="138">
        <f t="shared" si="22"/>
        <v>6.5564119787768549E-2</v>
      </c>
      <c r="Q260" s="141">
        <v>223.35279865459901</v>
      </c>
      <c r="R260" s="115">
        <f t="shared" si="19"/>
        <v>-2.3861258161781418E-3</v>
      </c>
      <c r="S260" s="115">
        <f t="shared" si="21"/>
        <v>8.6111091073259871E-4</v>
      </c>
      <c r="T260" s="115">
        <f t="shared" si="23"/>
        <v>6.7872410980264197E-2</v>
      </c>
    </row>
    <row r="261" spans="11:20" x14ac:dyDescent="0.25">
      <c r="K261" s="25">
        <v>43585</v>
      </c>
      <c r="L261" s="26">
        <v>220.99442845344899</v>
      </c>
      <c r="M261" s="137">
        <v>204.99327652765101</v>
      </c>
      <c r="N261" s="138">
        <f t="shared" si="18"/>
        <v>5.217992052651832E-3</v>
      </c>
      <c r="O261" s="138">
        <f t="shared" si="20"/>
        <v>4.2533731201813252E-2</v>
      </c>
      <c r="P261" s="138">
        <f t="shared" si="22"/>
        <v>7.294243929719002E-2</v>
      </c>
      <c r="Q261" s="141">
        <v>223.55852569237001</v>
      </c>
      <c r="R261" s="115">
        <f t="shared" si="19"/>
        <v>9.2108556064762759E-4</v>
      </c>
      <c r="S261" s="115">
        <f t="shared" si="21"/>
        <v>-4.9823313608949871E-3</v>
      </c>
      <c r="T261" s="115">
        <f t="shared" si="23"/>
        <v>7.2260732425841523E-2</v>
      </c>
    </row>
    <row r="262" spans="11:20" x14ac:dyDescent="0.25">
      <c r="K262" s="25">
        <v>43616</v>
      </c>
      <c r="L262" s="26">
        <v>222.47024622819001</v>
      </c>
      <c r="M262" s="137">
        <v>205.51112970334299</v>
      </c>
      <c r="N262" s="138">
        <f t="shared" si="18"/>
        <v>2.526195904879458E-3</v>
      </c>
      <c r="O262" s="138">
        <f t="shared" si="20"/>
        <v>2.7616410822016046E-2</v>
      </c>
      <c r="P262" s="138">
        <f t="shared" si="22"/>
        <v>9.2747783502720615E-2</v>
      </c>
      <c r="Q262" s="141">
        <v>225.21183591235501</v>
      </c>
      <c r="R262" s="115">
        <f t="shared" si="19"/>
        <v>7.3954245979419575E-3</v>
      </c>
      <c r="S262" s="115">
        <f t="shared" si="21"/>
        <v>5.9173356677768574E-3</v>
      </c>
      <c r="T262" s="115">
        <f t="shared" si="23"/>
        <v>6.3905819353372362E-2</v>
      </c>
    </row>
    <row r="263" spans="11:20" x14ac:dyDescent="0.25">
      <c r="K263" s="25">
        <v>43646</v>
      </c>
      <c r="L263" s="26">
        <v>224.032559804371</v>
      </c>
      <c r="M263" s="137">
        <v>206.41771800425499</v>
      </c>
      <c r="N263" s="138">
        <f t="shared" si="18"/>
        <v>4.4113829855378928E-3</v>
      </c>
      <c r="O263" s="138">
        <f t="shared" si="20"/>
        <v>1.2202973341612466E-2</v>
      </c>
      <c r="P263" s="138">
        <f t="shared" si="22"/>
        <v>9.8280578469253532E-2</v>
      </c>
      <c r="Q263" s="141">
        <v>227.011411526551</v>
      </c>
      <c r="R263" s="115">
        <f t="shared" si="19"/>
        <v>7.9905907560573475E-3</v>
      </c>
      <c r="S263" s="115">
        <f t="shared" si="21"/>
        <v>1.6380420993111544E-2</v>
      </c>
      <c r="T263" s="115">
        <f t="shared" si="23"/>
        <v>4.1528143987499266E-2</v>
      </c>
    </row>
    <row r="264" spans="11:20" x14ac:dyDescent="0.25">
      <c r="K264" s="25">
        <v>43677</v>
      </c>
      <c r="L264" s="26">
        <v>226.05592745730499</v>
      </c>
      <c r="M264" s="137">
        <v>206.91624754488799</v>
      </c>
      <c r="N264" s="138">
        <f t="shared" ref="N264:N322" si="24">M264/M263-1</f>
        <v>2.4151489777768376E-3</v>
      </c>
      <c r="O264" s="138">
        <f t="shared" si="20"/>
        <v>9.3806540868555111E-3</v>
      </c>
      <c r="P264" s="138">
        <f t="shared" si="22"/>
        <v>8.6065602387081164E-2</v>
      </c>
      <c r="Q264" s="141">
        <v>229.370286253898</v>
      </c>
      <c r="R264" s="115">
        <f t="shared" ref="R264:R322" si="25">Q264/Q263-1</f>
        <v>1.0390996256464113E-2</v>
      </c>
      <c r="S264" s="115">
        <f t="shared" si="21"/>
        <v>2.5996595493411601E-2</v>
      </c>
      <c r="T264" s="115">
        <f t="shared" si="23"/>
        <v>4.0374875166952595E-2</v>
      </c>
    </row>
    <row r="265" spans="11:20" x14ac:dyDescent="0.25">
      <c r="K265" s="25">
        <v>43708</v>
      </c>
      <c r="L265" s="26">
        <v>227.916935970917</v>
      </c>
      <c r="M265" s="137">
        <v>205.10923115754301</v>
      </c>
      <c r="N265" s="138">
        <f t="shared" si="24"/>
        <v>-8.7330811803600916E-3</v>
      </c>
      <c r="O265" s="138">
        <f t="shared" si="20"/>
        <v>-1.955604771284758E-3</v>
      </c>
      <c r="P265" s="138">
        <f t="shared" si="22"/>
        <v>5.0964048845542509E-2</v>
      </c>
      <c r="Q265" s="141">
        <v>232.41549149178701</v>
      </c>
      <c r="R265" s="115">
        <f t="shared" si="25"/>
        <v>1.3276371964406009E-2</v>
      </c>
      <c r="S265" s="115">
        <f t="shared" si="21"/>
        <v>3.1986132301836223E-2</v>
      </c>
      <c r="T265" s="115">
        <f t="shared" si="23"/>
        <v>5.2542147551442264E-2</v>
      </c>
    </row>
    <row r="266" spans="11:20" x14ac:dyDescent="0.25">
      <c r="K266" s="25">
        <v>43738</v>
      </c>
      <c r="L266" s="26">
        <v>228.437547754447</v>
      </c>
      <c r="M266" s="137">
        <v>203.76203489695001</v>
      </c>
      <c r="N266" s="138">
        <f t="shared" si="24"/>
        <v>-6.5681893154687643E-3</v>
      </c>
      <c r="O266" s="138">
        <f t="shared" ref="O266:O322" si="26">M266/M263-1</f>
        <v>-1.2865577301122144E-2</v>
      </c>
      <c r="P266" s="138">
        <f t="shared" si="22"/>
        <v>2.7008459720176514E-2</v>
      </c>
      <c r="Q266" s="141">
        <v>233.42325245475899</v>
      </c>
      <c r="R266" s="115">
        <f t="shared" si="25"/>
        <v>4.3360318045220225E-3</v>
      </c>
      <c r="S266" s="115">
        <f t="shared" ref="S266:S322" si="27">Q266/Q263-1</f>
        <v>2.8244575394211324E-2</v>
      </c>
      <c r="T266" s="115">
        <f t="shared" si="23"/>
        <v>7.1420619798110874E-2</v>
      </c>
    </row>
    <row r="267" spans="11:20" x14ac:dyDescent="0.25">
      <c r="K267" s="25">
        <v>43769</v>
      </c>
      <c r="L267" s="26">
        <v>227.69873317220399</v>
      </c>
      <c r="M267" s="137">
        <v>203.4840659669</v>
      </c>
      <c r="N267" s="138">
        <f t="shared" si="24"/>
        <v>-1.3641841091279749E-3</v>
      </c>
      <c r="O267" s="138">
        <f t="shared" si="26"/>
        <v>-1.6587298574721299E-2</v>
      </c>
      <c r="P267" s="138">
        <f t="shared" si="22"/>
        <v>2.3002379649380567E-2</v>
      </c>
      <c r="Q267" s="141">
        <v>232.597227494907</v>
      </c>
      <c r="R267" s="115">
        <f t="shared" si="25"/>
        <v>-3.5387432535757268E-3</v>
      </c>
      <c r="S267" s="115">
        <f t="shared" si="27"/>
        <v>1.4068697797398944E-2</v>
      </c>
      <c r="T267" s="115">
        <f t="shared" si="23"/>
        <v>6.5747446281159583E-2</v>
      </c>
    </row>
    <row r="268" spans="11:20" x14ac:dyDescent="0.25">
      <c r="K268" s="25">
        <v>43799</v>
      </c>
      <c r="L268" s="26">
        <v>226.44996989135899</v>
      </c>
      <c r="M268" s="137">
        <v>206.67489098404599</v>
      </c>
      <c r="N268" s="138">
        <f t="shared" si="24"/>
        <v>1.5680957631665438E-2</v>
      </c>
      <c r="O268" s="138">
        <f t="shared" si="26"/>
        <v>7.6332977197910434E-3</v>
      </c>
      <c r="P268" s="138">
        <f t="shared" si="22"/>
        <v>4.8668550148617484E-2</v>
      </c>
      <c r="Q268" s="141">
        <v>229.97094764757901</v>
      </c>
      <c r="R268" s="115">
        <f t="shared" si="25"/>
        <v>-1.1291105554495529E-2</v>
      </c>
      <c r="S268" s="115">
        <f t="shared" si="27"/>
        <v>-1.0517990124141008E-2</v>
      </c>
      <c r="T268" s="115">
        <f t="shared" si="23"/>
        <v>4.5015929092609541E-2</v>
      </c>
    </row>
    <row r="269" spans="11:20" x14ac:dyDescent="0.25">
      <c r="K269" s="25">
        <v>43830</v>
      </c>
      <c r="L269" s="26">
        <v>227.59843113110699</v>
      </c>
      <c r="M269" s="137">
        <v>210.68080706569501</v>
      </c>
      <c r="N269" s="138">
        <f t="shared" si="24"/>
        <v>1.9382693575284105E-2</v>
      </c>
      <c r="O269" s="138">
        <f t="shared" si="26"/>
        <v>3.3955158389756379E-2</v>
      </c>
      <c r="P269" s="138">
        <f t="shared" si="22"/>
        <v>7.6958460866883849E-2</v>
      </c>
      <c r="Q269" s="141">
        <v>230.30352045646401</v>
      </c>
      <c r="R269" s="115">
        <f t="shared" si="25"/>
        <v>1.4461514042836132E-3</v>
      </c>
      <c r="S269" s="115">
        <f t="shared" si="27"/>
        <v>-1.3365129503966733E-2</v>
      </c>
      <c r="T269" s="115">
        <f t="shared" si="23"/>
        <v>3.2007831194297065E-2</v>
      </c>
    </row>
    <row r="270" spans="11:20" x14ac:dyDescent="0.25">
      <c r="K270" s="25">
        <v>43861</v>
      </c>
      <c r="L270" s="26">
        <v>230.52070200597399</v>
      </c>
      <c r="M270" s="137">
        <v>216.89062269648699</v>
      </c>
      <c r="N270" s="138">
        <f t="shared" si="24"/>
        <v>2.9474994506052177E-2</v>
      </c>
      <c r="O270" s="138">
        <f t="shared" si="26"/>
        <v>6.5885044442584473E-2</v>
      </c>
      <c r="P270" s="138">
        <f t="shared" si="22"/>
        <v>0.10304003122733185</v>
      </c>
      <c r="Q270" s="141">
        <v>232.410619119616</v>
      </c>
      <c r="R270" s="115">
        <f t="shared" si="25"/>
        <v>9.1492247229902901E-3</v>
      </c>
      <c r="S270" s="115">
        <f t="shared" si="27"/>
        <v>-8.022811677541597E-4</v>
      </c>
      <c r="T270" s="115">
        <f t="shared" si="23"/>
        <v>3.4416699999126443E-2</v>
      </c>
    </row>
    <row r="271" spans="11:20" x14ac:dyDescent="0.25">
      <c r="K271" s="25">
        <v>43890</v>
      </c>
      <c r="L271" s="26">
        <v>234.735988635685</v>
      </c>
      <c r="M271" s="137">
        <v>220.84612067945</v>
      </c>
      <c r="N271" s="138">
        <f t="shared" si="24"/>
        <v>1.8237293681886202E-2</v>
      </c>
      <c r="O271" s="138">
        <f t="shared" si="26"/>
        <v>6.8567737609199764E-2</v>
      </c>
      <c r="P271" s="138">
        <f t="shared" si="22"/>
        <v>0.10429589971199782</v>
      </c>
      <c r="Q271" s="141">
        <v>236.68057881689401</v>
      </c>
      <c r="R271" s="115">
        <f t="shared" si="25"/>
        <v>1.8372481057246315E-2</v>
      </c>
      <c r="S271" s="115">
        <f t="shared" si="27"/>
        <v>2.9175994785207493E-2</v>
      </c>
      <c r="T271" s="115">
        <f t="shared" si="23"/>
        <v>5.7142917392896564E-2</v>
      </c>
    </row>
    <row r="272" spans="11:20" x14ac:dyDescent="0.25">
      <c r="K272" s="25">
        <v>43921</v>
      </c>
      <c r="L272" s="26">
        <v>236.47731070835701</v>
      </c>
      <c r="M272" s="137">
        <v>222.40169934073401</v>
      </c>
      <c r="N272" s="138">
        <f t="shared" si="24"/>
        <v>7.0437219204855239E-3</v>
      </c>
      <c r="O272" s="138">
        <f t="shared" si="26"/>
        <v>5.5633412641067803E-2</v>
      </c>
      <c r="P272" s="138">
        <f t="shared" si="22"/>
        <v>9.0583034854972544E-2</v>
      </c>
      <c r="Q272" s="141">
        <v>238.548661190404</v>
      </c>
      <c r="R272" s="115">
        <f t="shared" si="25"/>
        <v>7.8928418328536587E-3</v>
      </c>
      <c r="S272" s="115">
        <f t="shared" si="27"/>
        <v>3.5801192780718472E-2</v>
      </c>
      <c r="T272" s="115">
        <f t="shared" si="23"/>
        <v>6.8035245706969727E-2</v>
      </c>
    </row>
    <row r="273" spans="11:20" x14ac:dyDescent="0.25">
      <c r="K273" s="25">
        <v>43951</v>
      </c>
      <c r="L273" s="26">
        <v>235.78756413057101</v>
      </c>
      <c r="M273" s="137">
        <v>216.245362522541</v>
      </c>
      <c r="N273" s="138">
        <f t="shared" si="24"/>
        <v>-2.7681159075862549E-2</v>
      </c>
      <c r="O273" s="138">
        <f t="shared" si="26"/>
        <v>-2.9750487408067849E-3</v>
      </c>
      <c r="P273" s="138">
        <f t="shared" si="22"/>
        <v>5.489002461684267E-2</v>
      </c>
      <c r="Q273" s="141">
        <v>239.09043131955801</v>
      </c>
      <c r="R273" s="115">
        <f t="shared" si="25"/>
        <v>2.2711094937630794E-3</v>
      </c>
      <c r="S273" s="115">
        <f t="shared" si="27"/>
        <v>2.8741424231153889E-2</v>
      </c>
      <c r="T273" s="115">
        <f t="shared" si="23"/>
        <v>6.9475791983710122E-2</v>
      </c>
    </row>
    <row r="274" spans="11:20" x14ac:dyDescent="0.25">
      <c r="K274" s="25">
        <v>43982</v>
      </c>
      <c r="L274" s="26">
        <v>232.650334908253</v>
      </c>
      <c r="M274" s="137">
        <v>208.72776362302599</v>
      </c>
      <c r="N274" s="138">
        <f t="shared" si="24"/>
        <v>-3.4764208636989369E-2</v>
      </c>
      <c r="O274" s="138">
        <f t="shared" si="26"/>
        <v>-5.4872401739006982E-2</v>
      </c>
      <c r="P274" s="138">
        <f t="shared" si="22"/>
        <v>1.565187211187169E-2</v>
      </c>
      <c r="Q274" s="141">
        <v>236.92674761926099</v>
      </c>
      <c r="R274" s="115">
        <f t="shared" si="25"/>
        <v>-9.0496457275830444E-3</v>
      </c>
      <c r="S274" s="115">
        <f t="shared" si="27"/>
        <v>1.0400887288577465E-3</v>
      </c>
      <c r="T274" s="115">
        <f t="shared" si="23"/>
        <v>5.2017300331697713E-2</v>
      </c>
    </row>
    <row r="275" spans="11:20" x14ac:dyDescent="0.25">
      <c r="K275" s="25">
        <v>44012</v>
      </c>
      <c r="L275" s="26">
        <v>231.697062172307</v>
      </c>
      <c r="M275" s="137">
        <v>206.88484443103101</v>
      </c>
      <c r="N275" s="138">
        <f t="shared" si="24"/>
        <v>-8.8292959211856425E-3</v>
      </c>
      <c r="O275" s="138">
        <f t="shared" si="26"/>
        <v>-6.9769497965616489E-2</v>
      </c>
      <c r="P275" s="138">
        <f t="shared" ref="P275:P322" si="28">M275/M263-1</f>
        <v>2.2630151679439159E-3</v>
      </c>
      <c r="Q275" s="141">
        <v>236.07487207175501</v>
      </c>
      <c r="R275" s="115">
        <f t="shared" si="25"/>
        <v>-3.595522903454329E-3</v>
      </c>
      <c r="S275" s="115">
        <f t="shared" si="27"/>
        <v>-1.0370165593486469E-2</v>
      </c>
      <c r="T275" s="115">
        <f t="shared" ref="T275:T322" si="29">Q275/Q263-1</f>
        <v>3.9925131887671439E-2</v>
      </c>
    </row>
    <row r="276" spans="11:20" x14ac:dyDescent="0.25">
      <c r="K276" s="25">
        <v>44043</v>
      </c>
      <c r="L276" s="26">
        <v>231.63294153247901</v>
      </c>
      <c r="M276" s="137">
        <v>207.83256832195499</v>
      </c>
      <c r="N276" s="138">
        <f t="shared" si="24"/>
        <v>4.580924685567922E-3</v>
      </c>
      <c r="O276" s="138">
        <f t="shared" si="26"/>
        <v>-3.8903928863256332E-2</v>
      </c>
      <c r="P276" s="138">
        <f t="shared" si="28"/>
        <v>4.4284621818699854E-3</v>
      </c>
      <c r="Q276" s="141">
        <v>235.840258944673</v>
      </c>
      <c r="R276" s="115">
        <f t="shared" si="25"/>
        <v>-9.9380812969662724E-4</v>
      </c>
      <c r="S276" s="115">
        <f t="shared" si="27"/>
        <v>-1.3593904017601521E-2</v>
      </c>
      <c r="T276" s="115">
        <f t="shared" si="29"/>
        <v>2.8207545085474406E-2</v>
      </c>
    </row>
    <row r="277" spans="11:20" x14ac:dyDescent="0.25">
      <c r="K277" s="25">
        <v>44074</v>
      </c>
      <c r="L277" s="26">
        <v>233.88943866261201</v>
      </c>
      <c r="M277" s="137">
        <v>211.72257649655</v>
      </c>
      <c r="N277" s="138">
        <f t="shared" si="24"/>
        <v>1.8717028837217597E-2</v>
      </c>
      <c r="O277" s="138">
        <f t="shared" si="26"/>
        <v>1.4347937339724615E-2</v>
      </c>
      <c r="P277" s="138">
        <f t="shared" si="28"/>
        <v>3.2243040947909973E-2</v>
      </c>
      <c r="Q277" s="141">
        <v>237.67897349719101</v>
      </c>
      <c r="R277" s="115">
        <f t="shared" si="25"/>
        <v>7.7964405260824154E-3</v>
      </c>
      <c r="S277" s="115">
        <f t="shared" si="27"/>
        <v>3.1749301650771944E-3</v>
      </c>
      <c r="T277" s="115">
        <f t="shared" si="29"/>
        <v>2.2646863905756431E-2</v>
      </c>
    </row>
    <row r="278" spans="11:20" x14ac:dyDescent="0.25">
      <c r="K278" s="25">
        <v>44104</v>
      </c>
      <c r="L278" s="26">
        <v>237.643351124238</v>
      </c>
      <c r="M278" s="137">
        <v>214.71083562043299</v>
      </c>
      <c r="N278" s="138">
        <f t="shared" si="24"/>
        <v>1.41140315469932E-2</v>
      </c>
      <c r="O278" s="138">
        <f t="shared" si="26"/>
        <v>3.7827764575625533E-2</v>
      </c>
      <c r="P278" s="138">
        <f t="shared" si="28"/>
        <v>5.3733271406619876E-2</v>
      </c>
      <c r="Q278" s="141">
        <v>241.66093246109901</v>
      </c>
      <c r="R278" s="115">
        <f t="shared" si="25"/>
        <v>1.6753518013469026E-2</v>
      </c>
      <c r="S278" s="115">
        <f t="shared" si="27"/>
        <v>2.3662240459230821E-2</v>
      </c>
      <c r="T278" s="115">
        <f t="shared" si="29"/>
        <v>3.5290742973160372E-2</v>
      </c>
    </row>
    <row r="279" spans="11:20" x14ac:dyDescent="0.25">
      <c r="K279" s="25">
        <v>44135</v>
      </c>
      <c r="L279" s="26">
        <v>243.71469546682701</v>
      </c>
      <c r="M279" s="137">
        <v>222.20068139245001</v>
      </c>
      <c r="N279" s="138">
        <f t="shared" si="24"/>
        <v>3.4883408424051909E-2</v>
      </c>
      <c r="O279" s="138">
        <f t="shared" si="26"/>
        <v>6.9133116077540135E-2</v>
      </c>
      <c r="P279" s="138">
        <f t="shared" si="28"/>
        <v>9.1980742259173187E-2</v>
      </c>
      <c r="Q279" s="141">
        <v>247.218297148456</v>
      </c>
      <c r="R279" s="115">
        <f t="shared" si="25"/>
        <v>2.2996537465779898E-2</v>
      </c>
      <c r="S279" s="115">
        <f t="shared" si="27"/>
        <v>4.8244681610751794E-2</v>
      </c>
      <c r="T279" s="115">
        <f t="shared" si="29"/>
        <v>6.2860034107109719E-2</v>
      </c>
    </row>
    <row r="280" spans="11:20" x14ac:dyDescent="0.25">
      <c r="K280" s="25">
        <v>44165</v>
      </c>
      <c r="L280" s="26">
        <v>247.44213056464201</v>
      </c>
      <c r="M280" s="137">
        <v>227.04828997675801</v>
      </c>
      <c r="N280" s="138">
        <f t="shared" si="24"/>
        <v>2.1816353369980002E-2</v>
      </c>
      <c r="O280" s="138">
        <f t="shared" si="26"/>
        <v>7.2385825516617652E-2</v>
      </c>
      <c r="P280" s="138">
        <f t="shared" si="28"/>
        <v>9.8577039986365467E-2</v>
      </c>
      <c r="Q280" s="141">
        <v>250.66284176486701</v>
      </c>
      <c r="R280" s="115">
        <f t="shared" si="25"/>
        <v>1.3933210673086061E-2</v>
      </c>
      <c r="S280" s="115">
        <f t="shared" si="27"/>
        <v>5.462775304282208E-2</v>
      </c>
      <c r="T280" s="115">
        <f t="shared" si="29"/>
        <v>8.9976122327405816E-2</v>
      </c>
    </row>
    <row r="281" spans="11:20" x14ac:dyDescent="0.25">
      <c r="K281" s="25">
        <v>44196</v>
      </c>
      <c r="L281" s="26">
        <v>249.250842744691</v>
      </c>
      <c r="M281" s="137">
        <v>231.99885367525999</v>
      </c>
      <c r="N281" s="138">
        <f t="shared" si="24"/>
        <v>2.180401226104256E-2</v>
      </c>
      <c r="O281" s="138">
        <f t="shared" si="26"/>
        <v>8.0517678601879528E-2</v>
      </c>
      <c r="P281" s="138">
        <f t="shared" si="28"/>
        <v>0.10118646736965253</v>
      </c>
      <c r="Q281" s="141">
        <v>251.75348753559601</v>
      </c>
      <c r="R281" s="115">
        <f t="shared" si="25"/>
        <v>4.3510468605956198E-3</v>
      </c>
      <c r="S281" s="115">
        <f t="shared" si="27"/>
        <v>4.1763287808721961E-2</v>
      </c>
      <c r="T281" s="115">
        <f t="shared" si="29"/>
        <v>9.3137816723851685E-2</v>
      </c>
    </row>
    <row r="282" spans="11:20" x14ac:dyDescent="0.25">
      <c r="K282" s="25">
        <v>44227</v>
      </c>
      <c r="L282" s="28">
        <v>248.48336342902201</v>
      </c>
      <c r="M282" s="137">
        <v>232.33733141898301</v>
      </c>
      <c r="N282" s="138">
        <f t="shared" si="24"/>
        <v>1.4589630007257881E-3</v>
      </c>
      <c r="O282" s="138">
        <f t="shared" si="26"/>
        <v>4.5619347173061486E-2</v>
      </c>
      <c r="P282" s="138">
        <f t="shared" si="28"/>
        <v>7.121888687696698E-2</v>
      </c>
      <c r="Q282" s="141">
        <v>251.02804897311199</v>
      </c>
      <c r="R282" s="115">
        <f t="shared" si="25"/>
        <v>-2.881543249252716E-3</v>
      </c>
      <c r="S282" s="115">
        <f t="shared" si="27"/>
        <v>1.5410476767292902E-2</v>
      </c>
      <c r="T282" s="115">
        <f t="shared" si="29"/>
        <v>8.0105762482023612E-2</v>
      </c>
    </row>
    <row r="283" spans="11:20" x14ac:dyDescent="0.25">
      <c r="K283" s="25">
        <v>44255</v>
      </c>
      <c r="L283" s="28">
        <v>247.935027453011</v>
      </c>
      <c r="M283" s="137">
        <v>232.079986927113</v>
      </c>
      <c r="N283" s="138">
        <f t="shared" si="24"/>
        <v>-1.1076329847566901E-3</v>
      </c>
      <c r="O283" s="138">
        <f t="shared" si="26"/>
        <v>2.2161351450257882E-2</v>
      </c>
      <c r="P283" s="138">
        <f t="shared" si="28"/>
        <v>5.0867392250772303E-2</v>
      </c>
      <c r="Q283" s="141">
        <v>250.65298984548701</v>
      </c>
      <c r="R283" s="115">
        <f t="shared" si="25"/>
        <v>-1.4940925094197866E-3</v>
      </c>
      <c r="S283" s="115">
        <f t="shared" si="27"/>
        <v>-3.9303469595353135E-5</v>
      </c>
      <c r="T283" s="115">
        <f t="shared" si="29"/>
        <v>5.9034886167836476E-2</v>
      </c>
    </row>
    <row r="284" spans="11:20" x14ac:dyDescent="0.25">
      <c r="K284" s="25">
        <v>44286</v>
      </c>
      <c r="L284" s="28">
        <v>250.29002811852899</v>
      </c>
      <c r="M284" s="137">
        <v>233.49321819742701</v>
      </c>
      <c r="N284" s="138">
        <f t="shared" si="24"/>
        <v>6.0894146411591965E-3</v>
      </c>
      <c r="O284" s="138">
        <f t="shared" si="26"/>
        <v>6.4412582152615361E-3</v>
      </c>
      <c r="P284" s="138">
        <f t="shared" si="28"/>
        <v>4.9871556240674408E-2</v>
      </c>
      <c r="Q284" s="141">
        <v>253.15357448056801</v>
      </c>
      <c r="R284" s="115">
        <f t="shared" si="25"/>
        <v>9.976280899830714E-3</v>
      </c>
      <c r="S284" s="115">
        <f t="shared" si="27"/>
        <v>5.5613408127028752E-3</v>
      </c>
      <c r="T284" s="115">
        <f t="shared" si="29"/>
        <v>6.1224042160969105E-2</v>
      </c>
    </row>
    <row r="285" spans="11:20" x14ac:dyDescent="0.25">
      <c r="K285" s="25">
        <v>44316</v>
      </c>
      <c r="L285" s="28">
        <v>254.46838228079201</v>
      </c>
      <c r="M285" s="137">
        <v>237.60479999979199</v>
      </c>
      <c r="N285" s="138">
        <f t="shared" si="24"/>
        <v>1.7608998814211851E-2</v>
      </c>
      <c r="O285" s="138">
        <f t="shared" si="26"/>
        <v>2.2671641051561942E-2</v>
      </c>
      <c r="P285" s="138">
        <f t="shared" si="28"/>
        <v>9.8774083421208747E-2</v>
      </c>
      <c r="Q285" s="141">
        <v>257.22234332452001</v>
      </c>
      <c r="R285" s="115">
        <f t="shared" si="25"/>
        <v>1.6072334164352498E-2</v>
      </c>
      <c r="S285" s="115">
        <f t="shared" si="27"/>
        <v>2.4675706068493897E-2</v>
      </c>
      <c r="T285" s="115">
        <f t="shared" si="29"/>
        <v>7.5837045861227637E-2</v>
      </c>
    </row>
    <row r="286" spans="11:20" x14ac:dyDescent="0.25">
      <c r="K286" s="25">
        <v>44347</v>
      </c>
      <c r="L286" s="28">
        <v>258.38399517678903</v>
      </c>
      <c r="M286" s="137">
        <v>241.12637548393101</v>
      </c>
      <c r="N286" s="138">
        <f t="shared" si="24"/>
        <v>1.4821146223233272E-2</v>
      </c>
      <c r="O286" s="138">
        <f t="shared" si="26"/>
        <v>3.8979615074087093E-2</v>
      </c>
      <c r="P286" s="138">
        <f t="shared" si="28"/>
        <v>0.15521946529077324</v>
      </c>
      <c r="Q286" s="141">
        <v>261.00793671380899</v>
      </c>
      <c r="R286" s="115">
        <f t="shared" si="25"/>
        <v>1.471720279180011E-2</v>
      </c>
      <c r="S286" s="115">
        <f t="shared" si="27"/>
        <v>4.1311882514169174E-2</v>
      </c>
      <c r="T286" s="115">
        <f t="shared" si="29"/>
        <v>0.10163980781623794</v>
      </c>
    </row>
    <row r="287" spans="11:20" x14ac:dyDescent="0.25">
      <c r="K287" s="25">
        <v>44377</v>
      </c>
      <c r="L287" s="28">
        <v>262.03278418349299</v>
      </c>
      <c r="M287" s="137">
        <v>243.00645423863</v>
      </c>
      <c r="N287" s="138">
        <f t="shared" si="24"/>
        <v>7.7970680350738508E-3</v>
      </c>
      <c r="O287" s="138">
        <f t="shared" si="26"/>
        <v>4.0743093588093915E-2</v>
      </c>
      <c r="P287" s="138">
        <f t="shared" si="28"/>
        <v>0.17459766038899383</v>
      </c>
      <c r="Q287" s="141">
        <v>264.93369059934003</v>
      </c>
      <c r="R287" s="115">
        <f t="shared" si="25"/>
        <v>1.5040745254561116E-2</v>
      </c>
      <c r="S287" s="115">
        <f t="shared" si="27"/>
        <v>4.6533477328704498E-2</v>
      </c>
      <c r="T287" s="115">
        <f t="shared" si="29"/>
        <v>0.1222443467800054</v>
      </c>
    </row>
    <row r="288" spans="11:20" x14ac:dyDescent="0.25">
      <c r="K288" s="25">
        <v>44408</v>
      </c>
      <c r="L288" s="28">
        <v>265.997661754886</v>
      </c>
      <c r="M288" s="137">
        <v>248.18458986323299</v>
      </c>
      <c r="N288" s="138">
        <f t="shared" si="24"/>
        <v>2.1308634130014159E-2</v>
      </c>
      <c r="O288" s="138">
        <f t="shared" si="26"/>
        <v>4.4526835583499347E-2</v>
      </c>
      <c r="P288" s="138">
        <f t="shared" si="28"/>
        <v>0.19415639169106735</v>
      </c>
      <c r="Q288" s="141">
        <v>268.67837214576599</v>
      </c>
      <c r="R288" s="115">
        <f t="shared" si="25"/>
        <v>1.4134410531007502E-2</v>
      </c>
      <c r="S288" s="115">
        <f t="shared" si="27"/>
        <v>4.4537456090246064E-2</v>
      </c>
      <c r="T288" s="115">
        <f t="shared" si="29"/>
        <v>0.13923879386850846</v>
      </c>
    </row>
    <row r="289" spans="11:20" x14ac:dyDescent="0.25">
      <c r="K289" s="25">
        <v>44439</v>
      </c>
      <c r="L289" s="28">
        <v>270.03231652384102</v>
      </c>
      <c r="M289" s="137">
        <v>254.50769817566299</v>
      </c>
      <c r="N289" s="138">
        <f t="shared" si="24"/>
        <v>2.547744127028384E-2</v>
      </c>
      <c r="O289" s="138">
        <f t="shared" si="26"/>
        <v>5.549506006912841E-2</v>
      </c>
      <c r="P289" s="138">
        <f t="shared" si="28"/>
        <v>0.20208105525208442</v>
      </c>
      <c r="Q289" s="141">
        <v>272.37754510094197</v>
      </c>
      <c r="R289" s="115">
        <f t="shared" si="25"/>
        <v>1.3768033971744753E-2</v>
      </c>
      <c r="S289" s="115">
        <f t="shared" si="27"/>
        <v>4.3560393336236292E-2</v>
      </c>
      <c r="T289" s="115">
        <f t="shared" si="29"/>
        <v>0.14598923536734754</v>
      </c>
    </row>
    <row r="290" spans="11:20" x14ac:dyDescent="0.25">
      <c r="K290" s="25">
        <v>44469</v>
      </c>
      <c r="L290" s="28">
        <v>273.42132988791502</v>
      </c>
      <c r="M290" s="137">
        <v>263.38905874816498</v>
      </c>
      <c r="N290" s="138">
        <f t="shared" si="24"/>
        <v>3.4896235501576056E-2</v>
      </c>
      <c r="O290" s="138">
        <f t="shared" si="26"/>
        <v>8.3876803080791706E-2</v>
      </c>
      <c r="P290" s="138">
        <f t="shared" si="28"/>
        <v>0.22671526095583561</v>
      </c>
      <c r="Q290" s="141">
        <v>274.80304229955999</v>
      </c>
      <c r="R290" s="115">
        <f t="shared" si="25"/>
        <v>8.9049088011976529E-3</v>
      </c>
      <c r="S290" s="115">
        <f t="shared" si="27"/>
        <v>3.725215799430126E-2</v>
      </c>
      <c r="T290" s="115">
        <f t="shared" si="29"/>
        <v>0.13714301894368464</v>
      </c>
    </row>
    <row r="291" spans="11:20" x14ac:dyDescent="0.25">
      <c r="K291" s="25">
        <v>44500</v>
      </c>
      <c r="L291" s="28">
        <v>279.24212826052099</v>
      </c>
      <c r="M291" s="137">
        <v>270.612831655538</v>
      </c>
      <c r="N291" s="138">
        <f t="shared" si="24"/>
        <v>2.7426245196767729E-2</v>
      </c>
      <c r="O291" s="138">
        <f t="shared" si="26"/>
        <v>9.0369195785542367E-2</v>
      </c>
      <c r="P291" s="138">
        <f t="shared" si="28"/>
        <v>0.21787579569831572</v>
      </c>
      <c r="Q291" s="141">
        <v>280.10879994896402</v>
      </c>
      <c r="R291" s="115">
        <f t="shared" si="25"/>
        <v>1.930749239529983E-2</v>
      </c>
      <c r="S291" s="115">
        <f t="shared" si="27"/>
        <v>4.2543163083468061E-2</v>
      </c>
      <c r="T291" s="115">
        <f t="shared" si="29"/>
        <v>0.13304234832083273</v>
      </c>
    </row>
    <row r="292" spans="11:20" x14ac:dyDescent="0.25">
      <c r="K292" s="25">
        <v>44530</v>
      </c>
      <c r="L292" s="28">
        <v>283.93072371277998</v>
      </c>
      <c r="M292" s="137">
        <v>272.25564037130698</v>
      </c>
      <c r="N292" s="138">
        <f t="shared" si="24"/>
        <v>6.070697777776024E-3</v>
      </c>
      <c r="O292" s="138">
        <f t="shared" si="26"/>
        <v>6.9734402231693027E-2</v>
      </c>
      <c r="P292" s="138">
        <f t="shared" si="28"/>
        <v>0.19910896663954913</v>
      </c>
      <c r="Q292" s="141">
        <v>285.13603650059798</v>
      </c>
      <c r="R292" s="115">
        <f t="shared" si="25"/>
        <v>1.7947442395775948E-2</v>
      </c>
      <c r="S292" s="115">
        <f t="shared" si="27"/>
        <v>4.6841201226510032E-2</v>
      </c>
      <c r="T292" s="115">
        <f t="shared" si="29"/>
        <v>0.13752814135917424</v>
      </c>
    </row>
    <row r="293" spans="11:20" x14ac:dyDescent="0.25">
      <c r="K293" s="25">
        <v>44561</v>
      </c>
      <c r="L293" s="28">
        <v>287.65935655283403</v>
      </c>
      <c r="M293" s="137">
        <v>271.27433095600998</v>
      </c>
      <c r="N293" s="138">
        <f t="shared" si="24"/>
        <v>-3.6043676228660892E-3</v>
      </c>
      <c r="O293" s="138">
        <f t="shared" si="26"/>
        <v>2.9937736386325575E-2</v>
      </c>
      <c r="P293" s="138">
        <f t="shared" si="28"/>
        <v>0.16929168682758133</v>
      </c>
      <c r="Q293" s="141">
        <v>289.65996401513701</v>
      </c>
      <c r="R293" s="115">
        <f t="shared" si="25"/>
        <v>1.5865856768088715E-2</v>
      </c>
      <c r="S293" s="115">
        <f t="shared" si="27"/>
        <v>5.4063890964429762E-2</v>
      </c>
      <c r="T293" s="115">
        <f t="shared" si="29"/>
        <v>0.15056981673066727</v>
      </c>
    </row>
    <row r="294" spans="11:20" x14ac:dyDescent="0.25">
      <c r="K294" s="25">
        <v>44592</v>
      </c>
      <c r="L294" s="28">
        <v>286.87327828421201</v>
      </c>
      <c r="M294" s="137">
        <v>265.78198497028097</v>
      </c>
      <c r="N294" s="138">
        <f t="shared" si="24"/>
        <v>-2.0246464036509426E-2</v>
      </c>
      <c r="O294" s="138">
        <f t="shared" si="26"/>
        <v>-1.7851506359484848E-2</v>
      </c>
      <c r="P294" s="138">
        <f t="shared" si="28"/>
        <v>0.14394868593452981</v>
      </c>
      <c r="Q294" s="141">
        <v>290.13478351414102</v>
      </c>
      <c r="R294" s="115">
        <f t="shared" si="25"/>
        <v>1.6392306773165277E-3</v>
      </c>
      <c r="S294" s="115">
        <f t="shared" si="27"/>
        <v>3.5793175962353763E-2</v>
      </c>
      <c r="T294" s="115">
        <f t="shared" si="29"/>
        <v>0.15578631432226042</v>
      </c>
    </row>
    <row r="295" spans="11:20" x14ac:dyDescent="0.25">
      <c r="K295" s="25">
        <v>44620</v>
      </c>
      <c r="L295" s="28">
        <v>286.08697695138397</v>
      </c>
      <c r="M295" s="137">
        <v>263.43276122908901</v>
      </c>
      <c r="N295" s="138">
        <f t="shared" si="24"/>
        <v>-8.8389126202614854E-3</v>
      </c>
      <c r="O295" s="138">
        <f t="shared" si="26"/>
        <v>-3.2406598189059332E-2</v>
      </c>
      <c r="P295" s="138">
        <f t="shared" si="28"/>
        <v>0.13509469177892819</v>
      </c>
      <c r="Q295" s="141">
        <v>289.99772086061699</v>
      </c>
      <c r="R295" s="115">
        <f t="shared" si="25"/>
        <v>-4.7241027726463436E-4</v>
      </c>
      <c r="S295" s="115">
        <f t="shared" si="27"/>
        <v>1.7050403097711664E-2</v>
      </c>
      <c r="T295" s="115">
        <f t="shared" si="29"/>
        <v>0.15696892759740755</v>
      </c>
    </row>
    <row r="296" spans="11:20" x14ac:dyDescent="0.25">
      <c r="K296" s="25">
        <v>44651</v>
      </c>
      <c r="L296" s="28">
        <v>289.76704861485399</v>
      </c>
      <c r="M296" s="137">
        <v>268.31632165336498</v>
      </c>
      <c r="N296" s="138">
        <f t="shared" si="24"/>
        <v>1.8538166633075281E-2</v>
      </c>
      <c r="O296" s="138">
        <f t="shared" si="26"/>
        <v>-1.0904125326640868E-2</v>
      </c>
      <c r="P296" s="138">
        <f t="shared" si="28"/>
        <v>0.14913967833744013</v>
      </c>
      <c r="Q296" s="141">
        <v>293.78664103236503</v>
      </c>
      <c r="R296" s="115">
        <f t="shared" si="25"/>
        <v>1.3065344653412359E-2</v>
      </c>
      <c r="S296" s="115">
        <f t="shared" si="27"/>
        <v>1.4246625457056128E-2</v>
      </c>
      <c r="T296" s="115">
        <f t="shared" si="29"/>
        <v>0.16050757582692565</v>
      </c>
    </row>
    <row r="297" spans="11:20" x14ac:dyDescent="0.25">
      <c r="K297" s="25">
        <v>44681</v>
      </c>
      <c r="L297" s="28">
        <v>298.83543426824298</v>
      </c>
      <c r="M297" s="137">
        <v>284.96077730019402</v>
      </c>
      <c r="N297" s="138">
        <f t="shared" si="24"/>
        <v>6.2032959993883141E-2</v>
      </c>
      <c r="O297" s="138">
        <f t="shared" si="26"/>
        <v>7.2159865658530498E-2</v>
      </c>
      <c r="P297" s="138">
        <f t="shared" si="28"/>
        <v>0.19930564239629622</v>
      </c>
      <c r="Q297" s="141">
        <v>301.293717351243</v>
      </c>
      <c r="R297" s="115">
        <f t="shared" si="25"/>
        <v>2.5552817148179807E-2</v>
      </c>
      <c r="S297" s="115">
        <f t="shared" si="27"/>
        <v>3.8461206553533023E-2</v>
      </c>
      <c r="T297" s="115">
        <f t="shared" si="29"/>
        <v>0.1713357146860337</v>
      </c>
    </row>
    <row r="298" spans="11:20" x14ac:dyDescent="0.25">
      <c r="K298" s="25">
        <v>44712</v>
      </c>
      <c r="L298" s="28">
        <v>305.43339132956902</v>
      </c>
      <c r="M298" s="137">
        <v>294.17757576004198</v>
      </c>
      <c r="N298" s="138">
        <f t="shared" si="24"/>
        <v>3.2344095026588304E-2</v>
      </c>
      <c r="O298" s="138">
        <f t="shared" si="26"/>
        <v>0.11670839415533574</v>
      </c>
      <c r="P298" s="138">
        <f t="shared" si="28"/>
        <v>0.22001409082535806</v>
      </c>
      <c r="Q298" s="141">
        <v>307.11133606983299</v>
      </c>
      <c r="R298" s="115">
        <f t="shared" si="25"/>
        <v>1.9308795316856475E-2</v>
      </c>
      <c r="S298" s="115">
        <f t="shared" si="27"/>
        <v>5.9012930027272148E-2</v>
      </c>
      <c r="T298" s="115">
        <f t="shared" si="29"/>
        <v>0.17663600554252734</v>
      </c>
    </row>
    <row r="299" spans="11:20" x14ac:dyDescent="0.25">
      <c r="K299" s="25">
        <v>44742</v>
      </c>
      <c r="L299" s="28">
        <v>308.39000707066401</v>
      </c>
      <c r="M299" s="137">
        <v>296.54755723095002</v>
      </c>
      <c r="N299" s="138">
        <f t="shared" si="24"/>
        <v>8.0562954697853684E-3</v>
      </c>
      <c r="O299" s="138">
        <f t="shared" si="26"/>
        <v>0.10521624403474306</v>
      </c>
      <c r="P299" s="138">
        <f t="shared" si="28"/>
        <v>0.22032790511705169</v>
      </c>
      <c r="Q299" s="141">
        <v>309.80321806476297</v>
      </c>
      <c r="R299" s="115">
        <f t="shared" si="25"/>
        <v>8.7651665007828505E-3</v>
      </c>
      <c r="S299" s="115">
        <f t="shared" si="27"/>
        <v>5.4517717266230115E-2</v>
      </c>
      <c r="T299" s="115">
        <f t="shared" si="29"/>
        <v>0.16936134986802887</v>
      </c>
    </row>
    <row r="300" spans="11:20" x14ac:dyDescent="0.25">
      <c r="K300" s="25">
        <v>44773</v>
      </c>
      <c r="L300" s="28">
        <v>307.36858786929599</v>
      </c>
      <c r="M300" s="137">
        <v>289.720852320647</v>
      </c>
      <c r="N300" s="138">
        <f t="shared" si="24"/>
        <v>-2.3020607466971654E-2</v>
      </c>
      <c r="O300" s="138">
        <f t="shared" si="26"/>
        <v>1.6704316522264451E-2</v>
      </c>
      <c r="P300" s="138">
        <f t="shared" si="28"/>
        <v>0.16736036061023518</v>
      </c>
      <c r="Q300" s="141">
        <v>309.89346142551801</v>
      </c>
      <c r="R300" s="115">
        <f t="shared" si="25"/>
        <v>2.9129252213300205E-4</v>
      </c>
      <c r="S300" s="115">
        <f t="shared" si="27"/>
        <v>2.8542726180544875E-2</v>
      </c>
      <c r="T300" s="115">
        <f t="shared" si="29"/>
        <v>0.15339935607988431</v>
      </c>
    </row>
    <row r="301" spans="11:20" x14ac:dyDescent="0.25">
      <c r="K301" s="25">
        <v>44804</v>
      </c>
      <c r="L301" s="28">
        <v>307.364876175272</v>
      </c>
      <c r="M301" s="137">
        <v>288.27540513146101</v>
      </c>
      <c r="N301" s="138">
        <f t="shared" si="24"/>
        <v>-4.9891030542262849E-3</v>
      </c>
      <c r="O301" s="138">
        <f t="shared" si="26"/>
        <v>-2.0063292089249174E-2</v>
      </c>
      <c r="P301" s="138">
        <f t="shared" si="28"/>
        <v>0.13267852877476161</v>
      </c>
      <c r="Q301" s="141">
        <v>310.18485058456002</v>
      </c>
      <c r="R301" s="115">
        <f t="shared" si="25"/>
        <v>9.4028818065927666E-4</v>
      </c>
      <c r="S301" s="115">
        <f t="shared" si="27"/>
        <v>1.0007818513179778E-2</v>
      </c>
      <c r="T301" s="115">
        <f t="shared" si="29"/>
        <v>0.13880478095067206</v>
      </c>
    </row>
    <row r="302" spans="11:20" x14ac:dyDescent="0.25">
      <c r="K302" s="25">
        <v>44834</v>
      </c>
      <c r="L302" s="28">
        <v>307.28815327270303</v>
      </c>
      <c r="M302" s="137">
        <v>287.952734403524</v>
      </c>
      <c r="N302" s="138">
        <f t="shared" si="24"/>
        <v>-1.1193141079443025E-3</v>
      </c>
      <c r="O302" s="138">
        <f t="shared" si="26"/>
        <v>-2.8982949337641672E-2</v>
      </c>
      <c r="P302" s="138">
        <f t="shared" si="28"/>
        <v>9.3260045698576821E-2</v>
      </c>
      <c r="Q302" s="141">
        <v>310.29391323363001</v>
      </c>
      <c r="R302" s="115">
        <f t="shared" si="25"/>
        <v>3.5160533747680134E-4</v>
      </c>
      <c r="S302" s="115">
        <f t="shared" si="27"/>
        <v>1.5838930658378381E-3</v>
      </c>
      <c r="T302" s="115">
        <f t="shared" si="29"/>
        <v>0.12915021113697045</v>
      </c>
    </row>
    <row r="303" spans="11:20" x14ac:dyDescent="0.25">
      <c r="K303" s="25">
        <v>44865</v>
      </c>
      <c r="L303" s="28">
        <v>309.43683233893802</v>
      </c>
      <c r="M303" s="137">
        <v>291.649776714251</v>
      </c>
      <c r="N303" s="138">
        <f t="shared" si="24"/>
        <v>1.2839059571305045E-2</v>
      </c>
      <c r="O303" s="138">
        <f t="shared" si="26"/>
        <v>6.6578721488406156E-3</v>
      </c>
      <c r="P303" s="138">
        <f t="shared" si="28"/>
        <v>7.7738165370852874E-2</v>
      </c>
      <c r="Q303" s="141">
        <v>312.35011002722302</v>
      </c>
      <c r="R303" s="115">
        <f t="shared" si="25"/>
        <v>6.6266101457324034E-3</v>
      </c>
      <c r="S303" s="115">
        <f t="shared" si="27"/>
        <v>7.927397339732023E-3</v>
      </c>
      <c r="T303" s="115">
        <f t="shared" si="29"/>
        <v>0.1151028103513112</v>
      </c>
    </row>
    <row r="304" spans="11:20" x14ac:dyDescent="0.25">
      <c r="K304" s="25">
        <v>44895</v>
      </c>
      <c r="L304" s="28">
        <v>306.55184873891801</v>
      </c>
      <c r="M304" s="137">
        <v>281.78578979512201</v>
      </c>
      <c r="N304" s="138">
        <f t="shared" si="24"/>
        <v>-3.3821342262824405E-2</v>
      </c>
      <c r="O304" s="138">
        <f t="shared" si="26"/>
        <v>-2.2511859218026453E-2</v>
      </c>
      <c r="P304" s="138">
        <f t="shared" si="28"/>
        <v>3.5004415007959588E-2</v>
      </c>
      <c r="Q304" s="141">
        <v>311.072158109702</v>
      </c>
      <c r="R304" s="115">
        <f t="shared" si="25"/>
        <v>-4.0914085716494686E-3</v>
      </c>
      <c r="S304" s="115">
        <f t="shared" si="27"/>
        <v>2.8605765996301269E-3</v>
      </c>
      <c r="T304" s="115">
        <f t="shared" si="29"/>
        <v>9.0960518100102083E-2</v>
      </c>
    </row>
    <row r="305" spans="11:20" x14ac:dyDescent="0.25">
      <c r="K305" s="25">
        <v>44926</v>
      </c>
      <c r="L305" s="28">
        <v>304.08834276398102</v>
      </c>
      <c r="M305" s="137">
        <v>273.16559249567598</v>
      </c>
      <c r="N305" s="138">
        <f t="shared" si="24"/>
        <v>-3.0591313017287014E-2</v>
      </c>
      <c r="O305" s="138">
        <f t="shared" si="26"/>
        <v>-5.1352670564072445E-2</v>
      </c>
      <c r="P305" s="138">
        <f t="shared" si="28"/>
        <v>6.9717674097691251E-3</v>
      </c>
      <c r="Q305" s="141">
        <v>310.14254041150599</v>
      </c>
      <c r="R305" s="115">
        <f t="shared" si="25"/>
        <v>-2.9884310567844796E-3</v>
      </c>
      <c r="S305" s="115">
        <f t="shared" si="27"/>
        <v>-4.8783690452236517E-4</v>
      </c>
      <c r="T305" s="115">
        <f t="shared" si="29"/>
        <v>7.0712486849921152E-2</v>
      </c>
    </row>
    <row r="306" spans="11:20" x14ac:dyDescent="0.25">
      <c r="K306" s="25">
        <v>44957</v>
      </c>
      <c r="L306" s="28">
        <v>302.383628594735</v>
      </c>
      <c r="M306" s="137">
        <v>262.572473179903</v>
      </c>
      <c r="N306" s="138">
        <f t="shared" si="24"/>
        <v>-3.8779112768167034E-2</v>
      </c>
      <c r="O306" s="138">
        <f t="shared" si="26"/>
        <v>-9.9699385550488517E-2</v>
      </c>
      <c r="P306" s="138">
        <f t="shared" si="28"/>
        <v>-1.2075731132555334E-2</v>
      </c>
      <c r="Q306" s="141">
        <v>310.03718775852201</v>
      </c>
      <c r="R306" s="115">
        <f t="shared" si="25"/>
        <v>-3.396910750914639E-4</v>
      </c>
      <c r="S306" s="115">
        <f t="shared" si="27"/>
        <v>-7.4049030061152932E-3</v>
      </c>
      <c r="T306" s="115">
        <f t="shared" si="29"/>
        <v>6.8597098229040698E-2</v>
      </c>
    </row>
    <row r="307" spans="11:20" x14ac:dyDescent="0.25">
      <c r="K307" s="25">
        <v>44985</v>
      </c>
      <c r="L307" s="28">
        <v>303.669954939408</v>
      </c>
      <c r="M307" s="137">
        <v>258.71633192234202</v>
      </c>
      <c r="N307" s="138">
        <f t="shared" si="24"/>
        <v>-1.4686007298712278E-2</v>
      </c>
      <c r="O307" s="138">
        <f t="shared" si="26"/>
        <v>-8.1868776596410675E-2</v>
      </c>
      <c r="P307" s="138">
        <f t="shared" si="28"/>
        <v>-1.7903731049781824E-2</v>
      </c>
      <c r="Q307" s="141">
        <v>311.87980450899897</v>
      </c>
      <c r="R307" s="115">
        <f t="shared" si="25"/>
        <v>5.9432120507818542E-3</v>
      </c>
      <c r="S307" s="115">
        <f t="shared" si="27"/>
        <v>2.5963313599159932E-3</v>
      </c>
      <c r="T307" s="115">
        <f t="shared" si="29"/>
        <v>7.5456053873262263E-2</v>
      </c>
    </row>
    <row r="308" spans="11:20" x14ac:dyDescent="0.25">
      <c r="K308" s="25">
        <v>45016</v>
      </c>
      <c r="L308" s="28">
        <v>306.98191085299499</v>
      </c>
      <c r="M308" s="137">
        <v>256.56368654455702</v>
      </c>
      <c r="N308" s="138">
        <f t="shared" si="24"/>
        <v>-8.3204850725510093E-3</v>
      </c>
      <c r="O308" s="138">
        <f t="shared" si="26"/>
        <v>-6.0775977675086468E-2</v>
      </c>
      <c r="P308" s="138">
        <f t="shared" si="28"/>
        <v>-4.3801417060237879E-2</v>
      </c>
      <c r="Q308" s="141">
        <v>315.313910462401</v>
      </c>
      <c r="R308" s="115">
        <f t="shared" si="25"/>
        <v>1.1010991746671195E-2</v>
      </c>
      <c r="S308" s="115">
        <f t="shared" si="27"/>
        <v>1.6674171959878414E-2</v>
      </c>
      <c r="T308" s="115">
        <f t="shared" si="29"/>
        <v>7.3275181452734595E-2</v>
      </c>
    </row>
    <row r="309" spans="11:20" x14ac:dyDescent="0.25">
      <c r="K309" s="25">
        <v>45046</v>
      </c>
      <c r="L309" s="28">
        <v>308.32331010281598</v>
      </c>
      <c r="M309" s="137">
        <v>258.784201454933</v>
      </c>
      <c r="N309" s="138">
        <f t="shared" si="24"/>
        <v>8.6548292951440509E-3</v>
      </c>
      <c r="O309" s="138">
        <f t="shared" si="26"/>
        <v>-1.4427528061459971E-2</v>
      </c>
      <c r="P309" s="138">
        <f t="shared" si="28"/>
        <v>-9.1860276678306207E-2</v>
      </c>
      <c r="Q309" s="141">
        <v>315.92805684884797</v>
      </c>
      <c r="R309" s="115">
        <f t="shared" si="25"/>
        <v>1.9477300749159987E-3</v>
      </c>
      <c r="S309" s="115">
        <f t="shared" si="27"/>
        <v>1.900052420458076E-2</v>
      </c>
      <c r="T309" s="115">
        <f t="shared" si="29"/>
        <v>4.8571671610877054E-2</v>
      </c>
    </row>
    <row r="310" spans="11:20" x14ac:dyDescent="0.25">
      <c r="K310" s="25">
        <v>45077</v>
      </c>
      <c r="L310" s="28">
        <v>310.59551295854902</v>
      </c>
      <c r="M310" s="137">
        <v>266.99360579816198</v>
      </c>
      <c r="N310" s="138">
        <f t="shared" si="24"/>
        <v>3.1722973415974298E-2</v>
      </c>
      <c r="O310" s="138">
        <f t="shared" si="26"/>
        <v>3.1993627206745145E-2</v>
      </c>
      <c r="P310" s="138">
        <f t="shared" si="28"/>
        <v>-9.2406669310694523E-2</v>
      </c>
      <c r="Q310" s="141">
        <v>317.32990961782099</v>
      </c>
      <c r="R310" s="115">
        <f t="shared" si="25"/>
        <v>4.4372531612275612E-3</v>
      </c>
      <c r="S310" s="115">
        <f t="shared" si="27"/>
        <v>1.74750177152454E-2</v>
      </c>
      <c r="T310" s="115">
        <f t="shared" si="29"/>
        <v>3.3273189061521435E-2</v>
      </c>
    </row>
    <row r="311" spans="11:20" x14ac:dyDescent="0.25">
      <c r="K311" s="25">
        <v>45107</v>
      </c>
      <c r="L311" s="28">
        <v>311.031246081809</v>
      </c>
      <c r="M311" s="137">
        <v>273.683140221023</v>
      </c>
      <c r="N311" s="138">
        <f t="shared" si="24"/>
        <v>2.5055036066736758E-2</v>
      </c>
      <c r="O311" s="138">
        <f t="shared" si="26"/>
        <v>6.6725942034251418E-2</v>
      </c>
      <c r="P311" s="138">
        <f t="shared" si="28"/>
        <v>-7.7102024455795171E-2</v>
      </c>
      <c r="Q311" s="141">
        <v>317.48664531410299</v>
      </c>
      <c r="R311" s="115">
        <f t="shared" si="25"/>
        <v>4.9392033820816472E-4</v>
      </c>
      <c r="S311" s="115">
        <f t="shared" si="27"/>
        <v>6.8907040876049486E-3</v>
      </c>
      <c r="T311" s="115">
        <f t="shared" si="29"/>
        <v>2.4800992376179387E-2</v>
      </c>
    </row>
    <row r="312" spans="11:20" x14ac:dyDescent="0.25">
      <c r="K312" s="25">
        <v>45138</v>
      </c>
      <c r="L312" s="28">
        <v>315.08336872219701</v>
      </c>
      <c r="M312" s="137">
        <v>278.25271532750003</v>
      </c>
      <c r="N312" s="138">
        <f t="shared" si="24"/>
        <v>1.6696589723381283E-2</v>
      </c>
      <c r="O312" s="138">
        <f t="shared" si="26"/>
        <v>7.523068936631927E-2</v>
      </c>
      <c r="P312" s="138">
        <f t="shared" si="28"/>
        <v>-3.958340209649347E-2</v>
      </c>
      <c r="Q312" s="141">
        <v>322.14202590589798</v>
      </c>
      <c r="R312" s="115">
        <f t="shared" si="25"/>
        <v>1.4663232802089032E-2</v>
      </c>
      <c r="S312" s="115">
        <f t="shared" si="27"/>
        <v>1.9668937032784717E-2</v>
      </c>
      <c r="T312" s="115">
        <f t="shared" si="29"/>
        <v>3.9525082020240854E-2</v>
      </c>
    </row>
    <row r="313" spans="11:20" x14ac:dyDescent="0.25">
      <c r="K313" s="25">
        <v>45169</v>
      </c>
      <c r="L313" s="28">
        <v>315.02668364783</v>
      </c>
      <c r="M313" s="137">
        <v>265.88193693105598</v>
      </c>
      <c r="N313" s="138">
        <f t="shared" si="24"/>
        <v>-4.4458787695508373E-2</v>
      </c>
      <c r="O313" s="138">
        <f t="shared" si="26"/>
        <v>-4.1636535218989579E-3</v>
      </c>
      <c r="P313" s="138">
        <f t="shared" si="28"/>
        <v>-7.7680814255357777E-2</v>
      </c>
      <c r="Q313" s="141">
        <v>324.38439878530801</v>
      </c>
      <c r="R313" s="115">
        <f t="shared" si="25"/>
        <v>6.9608206911353498E-3</v>
      </c>
      <c r="S313" s="115">
        <f t="shared" si="27"/>
        <v>2.2230772939062504E-2</v>
      </c>
      <c r="T313" s="115">
        <f t="shared" si="29"/>
        <v>4.5777697311742305E-2</v>
      </c>
    </row>
    <row r="314" spans="11:20" x14ac:dyDescent="0.25">
      <c r="K314" s="25">
        <v>45199</v>
      </c>
      <c r="L314" s="28">
        <v>316.70668523738402</v>
      </c>
      <c r="M314" s="137">
        <v>254.892807310113</v>
      </c>
      <c r="N314" s="138">
        <f t="shared" si="24"/>
        <v>-4.1330861914822381E-2</v>
      </c>
      <c r="O314" s="138">
        <f t="shared" si="26"/>
        <v>-6.8657254136061052E-2</v>
      </c>
      <c r="P314" s="138">
        <f t="shared" si="28"/>
        <v>-0.11481025579386339</v>
      </c>
      <c r="Q314" s="141">
        <v>327.76480565755003</v>
      </c>
      <c r="R314" s="115">
        <f t="shared" si="25"/>
        <v>1.0420990913559081E-2</v>
      </c>
      <c r="S314" s="115">
        <f t="shared" si="27"/>
        <v>3.2373520257138466E-2</v>
      </c>
      <c r="T314" s="115">
        <f t="shared" si="29"/>
        <v>5.6304334950862067E-2</v>
      </c>
    </row>
    <row r="315" spans="11:20" x14ac:dyDescent="0.25">
      <c r="K315" s="25">
        <v>45230</v>
      </c>
      <c r="L315" s="28">
        <v>313.18786121645297</v>
      </c>
      <c r="M315" s="137">
        <v>237.31770336857301</v>
      </c>
      <c r="N315" s="138">
        <f t="shared" si="24"/>
        <v>-6.895096070779827E-2</v>
      </c>
      <c r="O315" s="138">
        <f t="shared" si="26"/>
        <v>-0.14711451031393175</v>
      </c>
      <c r="P315" s="138">
        <f t="shared" si="28"/>
        <v>-0.18629218221178612</v>
      </c>
      <c r="Q315" s="141">
        <v>326.226181080478</v>
      </c>
      <c r="R315" s="115">
        <f t="shared" si="25"/>
        <v>-4.6942946604205948E-3</v>
      </c>
      <c r="S315" s="115">
        <f t="shared" si="27"/>
        <v>1.2678119730249238E-2</v>
      </c>
      <c r="T315" s="115">
        <f t="shared" si="29"/>
        <v>4.4424735602128118E-2</v>
      </c>
    </row>
    <row r="316" spans="11:20" x14ac:dyDescent="0.25">
      <c r="K316" s="25">
        <v>45260</v>
      </c>
      <c r="L316" s="28">
        <v>313.12635728254202</v>
      </c>
      <c r="M316" s="137">
        <v>238.72685288741999</v>
      </c>
      <c r="N316" s="138">
        <f t="shared" si="24"/>
        <v>5.937818792466798E-3</v>
      </c>
      <c r="O316" s="138">
        <f t="shared" si="26"/>
        <v>-0.1021321130614351</v>
      </c>
      <c r="P316" s="138">
        <f t="shared" si="28"/>
        <v>-0.15280733971364868</v>
      </c>
      <c r="Q316" s="141">
        <v>325.92560356512701</v>
      </c>
      <c r="R316" s="115">
        <f t="shared" si="25"/>
        <v>-9.2137765998878685E-4</v>
      </c>
      <c r="S316" s="115">
        <f t="shared" si="27"/>
        <v>4.7511680142147128E-3</v>
      </c>
      <c r="T316" s="115">
        <f t="shared" si="29"/>
        <v>4.7749196024759133E-2</v>
      </c>
    </row>
    <row r="317" spans="11:20" x14ac:dyDescent="0.25">
      <c r="K317" s="25">
        <v>45291</v>
      </c>
      <c r="L317" s="28">
        <v>309.88432455177701</v>
      </c>
      <c r="M317" s="137">
        <v>236.70778568239601</v>
      </c>
      <c r="N317" s="138">
        <f t="shared" si="24"/>
        <v>-8.4576459690361983E-3</v>
      </c>
      <c r="O317" s="138">
        <f t="shared" si="26"/>
        <v>-7.1343800633779209E-2</v>
      </c>
      <c r="P317" s="138">
        <f t="shared" si="28"/>
        <v>-0.13346412511252514</v>
      </c>
      <c r="Q317" s="141">
        <v>323.41513031044002</v>
      </c>
      <c r="R317" s="115">
        <f t="shared" si="25"/>
        <v>-7.7025960134038396E-3</v>
      </c>
      <c r="S317" s="115">
        <f t="shared" si="27"/>
        <v>-1.3270721175764555E-2</v>
      </c>
      <c r="T317" s="115">
        <f t="shared" si="29"/>
        <v>4.2795128592561182E-2</v>
      </c>
    </row>
    <row r="318" spans="11:20" x14ac:dyDescent="0.25">
      <c r="K318" s="25">
        <v>45322</v>
      </c>
      <c r="L318" s="28">
        <v>313.37828421183002</v>
      </c>
      <c r="M318" s="137">
        <v>250.47104043844499</v>
      </c>
      <c r="N318" s="138">
        <f t="shared" si="24"/>
        <v>5.8144495401245111E-2</v>
      </c>
      <c r="O318" s="138">
        <f t="shared" si="26"/>
        <v>5.5425014161053943E-2</v>
      </c>
      <c r="P318" s="138">
        <f t="shared" si="28"/>
        <v>-4.6087971807945993E-2</v>
      </c>
      <c r="Q318" s="141">
        <v>325.19557429021802</v>
      </c>
      <c r="R318" s="115">
        <f t="shared" si="25"/>
        <v>5.505135081556034E-3</v>
      </c>
      <c r="S318" s="115">
        <f t="shared" si="27"/>
        <v>-3.15917866201465E-3</v>
      </c>
      <c r="T318" s="115">
        <f t="shared" si="29"/>
        <v>4.8892155941958837E-2</v>
      </c>
    </row>
    <row r="319" spans="11:20" x14ac:dyDescent="0.25">
      <c r="K319" s="25">
        <v>45351</v>
      </c>
      <c r="L319" s="28">
        <v>312.15869714849902</v>
      </c>
      <c r="M319" s="137">
        <v>247.988061421742</v>
      </c>
      <c r="N319" s="138">
        <f t="shared" si="24"/>
        <v>-9.9132379230612022E-3</v>
      </c>
      <c r="O319" s="138">
        <f t="shared" si="26"/>
        <v>3.8794163380897251E-2</v>
      </c>
      <c r="P319" s="138">
        <f t="shared" si="28"/>
        <v>-4.1467310628925724E-2</v>
      </c>
      <c r="Q319" s="141">
        <v>324.514283651048</v>
      </c>
      <c r="R319" s="115">
        <f t="shared" si="25"/>
        <v>-2.0950181768525367E-3</v>
      </c>
      <c r="S319" s="115">
        <f t="shared" si="27"/>
        <v>-4.3301903828398824E-3</v>
      </c>
      <c r="T319" s="115">
        <f t="shared" si="29"/>
        <v>4.0510731888971918E-2</v>
      </c>
    </row>
    <row r="320" spans="11:20" x14ac:dyDescent="0.25">
      <c r="K320" s="25">
        <v>45382</v>
      </c>
      <c r="L320" s="28">
        <v>316.030170145402</v>
      </c>
      <c r="M320" s="137">
        <v>256.222175861854</v>
      </c>
      <c r="N320" s="138">
        <f t="shared" si="24"/>
        <v>3.3203672761119796E-2</v>
      </c>
      <c r="O320" s="138">
        <f t="shared" si="26"/>
        <v>8.2440846308458715E-2</v>
      </c>
      <c r="P320" s="138">
        <f t="shared" si="28"/>
        <v>-1.3310951651129832E-3</v>
      </c>
      <c r="Q320" s="141">
        <v>326.70112541871902</v>
      </c>
      <c r="R320" s="115">
        <f t="shared" si="25"/>
        <v>6.7388151395595397E-3</v>
      </c>
      <c r="S320" s="115">
        <f t="shared" si="27"/>
        <v>1.0160301112458248E-2</v>
      </c>
      <c r="T320" s="115">
        <f t="shared" si="29"/>
        <v>3.6113899762997725E-2</v>
      </c>
    </row>
    <row r="321" spans="11:20" x14ac:dyDescent="0.25">
      <c r="K321" s="25">
        <v>45412</v>
      </c>
      <c r="L321" s="28">
        <v>315.94726575661099</v>
      </c>
      <c r="M321" s="137">
        <v>248.68051261605899</v>
      </c>
      <c r="N321" s="138">
        <f t="shared" si="24"/>
        <v>-2.9434076970219825E-2</v>
      </c>
      <c r="O321" s="138">
        <f t="shared" si="26"/>
        <v>-7.1486420915236604E-3</v>
      </c>
      <c r="P321" s="138">
        <f t="shared" si="28"/>
        <v>-3.9042912133233743E-2</v>
      </c>
      <c r="Q321" s="141">
        <v>328.63583891437298</v>
      </c>
      <c r="R321" s="115">
        <f t="shared" si="25"/>
        <v>5.9219676490991358E-3</v>
      </c>
      <c r="S321" s="115">
        <f t="shared" si="27"/>
        <v>1.0579063480995465E-2</v>
      </c>
      <c r="T321" s="115">
        <f t="shared" si="29"/>
        <v>4.0223657855132711E-2</v>
      </c>
    </row>
    <row r="322" spans="11:20" x14ac:dyDescent="0.25">
      <c r="K322" s="25">
        <v>45443</v>
      </c>
      <c r="L322" s="28">
        <v>317.34789056628802</v>
      </c>
      <c r="M322" s="137">
        <v>248.443043806372</v>
      </c>
      <c r="N322" s="138">
        <f t="shared" si="24"/>
        <v>-9.5491523315949234E-4</v>
      </c>
      <c r="O322" s="138">
        <f t="shared" si="26"/>
        <v>1.8346947107918954E-3</v>
      </c>
      <c r="P322" s="138">
        <f t="shared" si="28"/>
        <v>-6.9479424184463623E-2</v>
      </c>
      <c r="Q322" s="141">
        <v>329.52015662557102</v>
      </c>
      <c r="R322" s="115">
        <f t="shared" si="25"/>
        <v>2.6908742336786418E-3</v>
      </c>
      <c r="S322" s="115">
        <f t="shared" si="27"/>
        <v>1.5425740026611123E-2</v>
      </c>
      <c r="T322" s="115">
        <f t="shared" si="29"/>
        <v>3.8415058392798462E-2</v>
      </c>
    </row>
    <row r="323" spans="11:20" x14ac:dyDescent="0.25">
      <c r="K323" s="25">
        <v>45473</v>
      </c>
      <c r="L323" s="28">
        <v>313.27250259064698</v>
      </c>
      <c r="M323" s="137">
        <v>244.80958418233999</v>
      </c>
      <c r="N323" s="138">
        <f t="shared" ref="N323" si="30">M323/M322-1</f>
        <v>-1.4624919934823399E-2</v>
      </c>
      <c r="O323" s="138">
        <f t="shared" ref="O323" si="31">M323/M320-1</f>
        <v>-4.4541779575189011E-2</v>
      </c>
      <c r="P323" s="138">
        <f t="shared" ref="P323" si="32">M323/M311-1</f>
        <v>-0.10549994426169285</v>
      </c>
      <c r="Q323" s="141">
        <v>329.915310347314</v>
      </c>
      <c r="R323" s="115">
        <f t="shared" ref="R323" si="33">Q323/Q322-1</f>
        <v>1.1991792119472322E-3</v>
      </c>
      <c r="S323" s="115">
        <f t="shared" ref="S323" si="34">Q323/Q320-1</f>
        <v>9.8383038150711144E-3</v>
      </c>
      <c r="T323" s="115">
        <f t="shared" ref="T323" si="35">Q323/Q311-1</f>
        <v>3.9147048282660357E-2</v>
      </c>
    </row>
    <row r="324" spans="11:20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20" x14ac:dyDescent="0.25">
      <c r="K325" s="68"/>
      <c r="L325" s="143" t="s">
        <v>114</v>
      </c>
      <c r="M325" s="144" t="s">
        <v>115</v>
      </c>
      <c r="N325" s="27"/>
      <c r="O325" s="27"/>
      <c r="P325" s="27"/>
      <c r="Q325" s="144" t="s">
        <v>116</v>
      </c>
    </row>
    <row r="326" spans="11:20" x14ac:dyDescent="0.25">
      <c r="K326" s="68" t="s">
        <v>103</v>
      </c>
      <c r="L326" s="145">
        <f>MIN($L$138:$L$173)</f>
        <v>119.605395892445</v>
      </c>
      <c r="M326" s="145">
        <f>MIN($M$138:$M$173)</f>
        <v>100.35886375255799</v>
      </c>
      <c r="N326" s="25">
        <f>INDEX($K$138:$K$173,MATCH(M326,$M$138:$M$173,0),1)</f>
        <v>40237</v>
      </c>
      <c r="O326" s="27"/>
      <c r="P326" s="27"/>
      <c r="Q326" s="145">
        <f>MIN($Q$138:$Q$173)</f>
        <v>122.730103717964</v>
      </c>
      <c r="R326" s="25">
        <f>INDEX($K$138:$K$173,MATCH(Q326,$Q$138:$Q$173,0),1)</f>
        <v>40755</v>
      </c>
    </row>
    <row r="327" spans="11:20" x14ac:dyDescent="0.25">
      <c r="K327" s="68" t="s">
        <v>104</v>
      </c>
      <c r="L327" s="135">
        <f>L323/L326-1</f>
        <v>1.6192171369288126</v>
      </c>
      <c r="M327" s="135">
        <f>M323/M326-1</f>
        <v>1.4393419278434205</v>
      </c>
      <c r="N327" s="27"/>
      <c r="O327" s="27"/>
      <c r="P327" s="27"/>
      <c r="Q327" s="135">
        <f>Q323/Q326-1</f>
        <v>1.6881368169089579</v>
      </c>
    </row>
    <row r="328" spans="11:20" x14ac:dyDescent="0.25">
      <c r="K328" s="68" t="s">
        <v>105</v>
      </c>
      <c r="L328" s="135">
        <f>L323/L311-1</f>
        <v>7.2058885950270213E-3</v>
      </c>
      <c r="M328" s="135">
        <f>M323/M311-1</f>
        <v>-0.10549994426169285</v>
      </c>
      <c r="N328" s="27"/>
      <c r="O328" s="27"/>
      <c r="P328" s="27"/>
      <c r="Q328" s="135">
        <f>Q323/Q311-1</f>
        <v>3.9147048282660357E-2</v>
      </c>
    </row>
    <row r="329" spans="11:20" x14ac:dyDescent="0.25">
      <c r="K329" s="68" t="s">
        <v>106</v>
      </c>
      <c r="L329" s="135">
        <f>L323/L320-1</f>
        <v>-8.7259629467852928E-3</v>
      </c>
      <c r="M329" s="135">
        <f>M323/M320-1</f>
        <v>-4.4541779575189011E-2</v>
      </c>
      <c r="N329" s="27"/>
      <c r="O329" s="27"/>
      <c r="P329" s="27"/>
      <c r="Q329" s="135">
        <f>Q323/Q320-1</f>
        <v>9.8383038150711144E-3</v>
      </c>
    </row>
    <row r="330" spans="11:20" x14ac:dyDescent="0.25">
      <c r="K330" s="68" t="s">
        <v>107</v>
      </c>
      <c r="L330" s="135">
        <f>L323/L322-1</f>
        <v>-1.2842020056817671E-2</v>
      </c>
      <c r="M330" s="135">
        <f>M323/M322-1</f>
        <v>-1.4624919934823399E-2</v>
      </c>
      <c r="N330" s="27"/>
      <c r="O330" s="27"/>
      <c r="P330" s="27"/>
      <c r="Q330" s="135">
        <f>Q323/Q322-1</f>
        <v>1.1991792119472322E-3</v>
      </c>
    </row>
    <row r="331" spans="11:20" x14ac:dyDescent="0.25">
      <c r="L331" s="30"/>
    </row>
    <row r="332" spans="11:20" x14ac:dyDescent="0.25">
      <c r="L332" s="30"/>
    </row>
    <row r="333" spans="11:20" x14ac:dyDescent="0.25">
      <c r="L333" s="30"/>
    </row>
    <row r="334" spans="11:20" x14ac:dyDescent="0.25">
      <c r="L334" s="30"/>
    </row>
    <row r="335" spans="11:20" x14ac:dyDescent="0.25">
      <c r="L335" s="30"/>
    </row>
    <row r="336" spans="11:20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7">
    <cfRule type="expression" dxfId="18" priority="4">
      <formula>$L6=""</formula>
    </cfRule>
  </conditionalFormatting>
  <conditionalFormatting sqref="K328:K330">
    <cfRule type="expression" dxfId="17" priority="3">
      <formula>$L327=""</formula>
    </cfRule>
  </conditionalFormatting>
  <conditionalFormatting sqref="N326">
    <cfRule type="expression" dxfId="16" priority="2">
      <formula>$L326=""</formula>
    </cfRule>
  </conditionalFormatting>
  <conditionalFormatting sqref="R326">
    <cfRule type="expression" dxfId="15" priority="1">
      <formula>$L326=""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00AD-05B5-47D5-8EC1-9B272D34F237}">
  <sheetPr codeName="Sheet4"/>
  <dimension ref="A1:S364"/>
  <sheetViews>
    <sheetView workbookViewId="0">
      <selection activeCell="I6" sqref="I6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36" t="s">
        <v>5</v>
      </c>
      <c r="M5" s="136" t="s">
        <v>117</v>
      </c>
      <c r="N5" s="136" t="s">
        <v>118</v>
      </c>
      <c r="O5" s="136" t="s">
        <v>119</v>
      </c>
      <c r="P5" s="142" t="s">
        <v>6</v>
      </c>
      <c r="Q5" s="148" t="s">
        <v>120</v>
      </c>
      <c r="R5" s="148" t="s">
        <v>121</v>
      </c>
      <c r="S5" s="148" t="s">
        <v>122</v>
      </c>
    </row>
    <row r="6" spans="1:19" x14ac:dyDescent="0.25">
      <c r="A6" s="40"/>
      <c r="K6" s="41">
        <v>35079</v>
      </c>
      <c r="L6" s="146">
        <v>64.215238401072696</v>
      </c>
      <c r="M6" s="146"/>
      <c r="N6" s="146"/>
      <c r="O6" s="146"/>
      <c r="P6" s="151">
        <v>70.130811713347995</v>
      </c>
      <c r="Q6" s="149"/>
      <c r="R6" s="140"/>
      <c r="S6" s="140"/>
    </row>
    <row r="7" spans="1:19" x14ac:dyDescent="0.25">
      <c r="A7" s="179" t="s">
        <v>77</v>
      </c>
      <c r="B7" s="179"/>
      <c r="C7" s="179"/>
      <c r="D7" s="179"/>
      <c r="E7" s="179"/>
      <c r="F7" s="179"/>
      <c r="G7" s="179"/>
      <c r="H7" s="179"/>
      <c r="I7" s="179"/>
      <c r="J7" s="179"/>
      <c r="K7" s="41">
        <v>35110</v>
      </c>
      <c r="L7" s="146">
        <v>63.824821724396699</v>
      </c>
      <c r="M7" s="147">
        <f>L7/L6-1</f>
        <v>-6.079813552003821E-3</v>
      </c>
      <c r="N7" s="146"/>
      <c r="O7" s="146"/>
      <c r="P7" s="151">
        <v>67.7782092651168</v>
      </c>
      <c r="Q7" s="150">
        <f>P7/P6-1</f>
        <v>-3.3545917846312667E-2</v>
      </c>
      <c r="R7" s="151"/>
      <c r="S7" s="151"/>
    </row>
    <row r="8" spans="1:19" x14ac:dyDescent="0.25">
      <c r="A8" s="179" t="s">
        <v>74</v>
      </c>
      <c r="B8" s="179"/>
      <c r="C8" s="179"/>
      <c r="D8" s="179"/>
      <c r="E8" s="179"/>
      <c r="F8" s="179"/>
      <c r="G8" s="179"/>
      <c r="H8" s="179"/>
      <c r="I8" s="179"/>
      <c r="J8" s="179"/>
      <c r="K8" s="41">
        <v>35139</v>
      </c>
      <c r="L8" s="146">
        <v>63.625083533036303</v>
      </c>
      <c r="M8" s="147">
        <f t="shared" ref="M8:M71" si="0">L8/L7-1</f>
        <v>-3.1294751158552625E-3</v>
      </c>
      <c r="N8" s="146"/>
      <c r="O8" s="146"/>
      <c r="P8" s="151">
        <v>66.009086907186102</v>
      </c>
      <c r="Q8" s="150">
        <f t="shared" ref="Q8:Q71" si="1">P8/P7-1</f>
        <v>-2.6101639112516506E-2</v>
      </c>
      <c r="R8" s="151"/>
      <c r="S8" s="151"/>
    </row>
    <row r="9" spans="1:19" ht="15" x14ac:dyDescent="0.25">
      <c r="K9" s="41">
        <v>35170</v>
      </c>
      <c r="L9" s="146">
        <v>63.713150072007203</v>
      </c>
      <c r="M9" s="147">
        <f t="shared" si="0"/>
        <v>1.3841481076433126E-3</v>
      </c>
      <c r="N9" s="147">
        <f>L9/L6-1</f>
        <v>-7.8188346188107216E-3</v>
      </c>
      <c r="O9" s="146"/>
      <c r="P9" s="151">
        <v>65.492500345441897</v>
      </c>
      <c r="Q9" s="150">
        <f t="shared" si="1"/>
        <v>-7.8259916315850386E-3</v>
      </c>
      <c r="R9" s="150">
        <f>P9/P6-1</f>
        <v>-6.6137996332691684E-2</v>
      </c>
      <c r="S9" s="151"/>
    </row>
    <row r="10" spans="1:19" ht="15" x14ac:dyDescent="0.25">
      <c r="K10" s="41">
        <v>35200</v>
      </c>
      <c r="L10" s="146">
        <v>63.573332372163399</v>
      </c>
      <c r="M10" s="147">
        <f t="shared" si="0"/>
        <v>-2.1944873183288305E-3</v>
      </c>
      <c r="N10" s="147">
        <f t="shared" ref="N10:N73" si="2">L10/L7-1</f>
        <v>-3.9403063798479909E-3</v>
      </c>
      <c r="O10" s="146"/>
      <c r="P10" s="151">
        <v>64.479765447598396</v>
      </c>
      <c r="Q10" s="150">
        <f t="shared" si="1"/>
        <v>-1.5463372027358924E-2</v>
      </c>
      <c r="R10" s="150">
        <f t="shared" ref="R10:R73" si="3">P10/P7-1</f>
        <v>-4.866525470769556E-2</v>
      </c>
      <c r="S10" s="151"/>
    </row>
    <row r="11" spans="1:19" ht="15" x14ac:dyDescent="0.25">
      <c r="K11" s="41">
        <v>35231</v>
      </c>
      <c r="L11" s="146">
        <v>63.741204435026297</v>
      </c>
      <c r="M11" s="147">
        <f t="shared" si="0"/>
        <v>2.6406050555940475E-3</v>
      </c>
      <c r="N11" s="147">
        <f t="shared" si="2"/>
        <v>1.825080542797286E-3</v>
      </c>
      <c r="O11" s="146"/>
      <c r="P11" s="151">
        <v>65.575732043917199</v>
      </c>
      <c r="Q11" s="150">
        <f t="shared" si="1"/>
        <v>1.6997062391758799E-2</v>
      </c>
      <c r="R11" s="150">
        <f t="shared" si="3"/>
        <v>-6.5650788940352367E-3</v>
      </c>
      <c r="S11" s="151"/>
    </row>
    <row r="12" spans="1:19" ht="15" x14ac:dyDescent="0.25">
      <c r="K12" s="41">
        <v>35261</v>
      </c>
      <c r="L12" s="146">
        <v>63.852048904712902</v>
      </c>
      <c r="M12" s="147">
        <f t="shared" si="0"/>
        <v>1.7389767053992422E-3</v>
      </c>
      <c r="N12" s="147">
        <f t="shared" si="2"/>
        <v>2.1800653797328096E-3</v>
      </c>
      <c r="O12" s="146"/>
      <c r="P12" s="151">
        <v>66.760858906930693</v>
      </c>
      <c r="Q12" s="150">
        <f t="shared" si="1"/>
        <v>1.8072644041850605E-2</v>
      </c>
      <c r="R12" s="150">
        <f t="shared" si="3"/>
        <v>1.9366470279784886E-2</v>
      </c>
      <c r="S12" s="151"/>
    </row>
    <row r="13" spans="1:19" ht="15" x14ac:dyDescent="0.25">
      <c r="K13" s="41">
        <v>35292</v>
      </c>
      <c r="L13" s="146">
        <v>63.511539092689503</v>
      </c>
      <c r="M13" s="147">
        <f t="shared" si="0"/>
        <v>-5.3327938236021888E-3</v>
      </c>
      <c r="N13" s="147">
        <f t="shared" si="2"/>
        <v>-9.7200000642017059E-4</v>
      </c>
      <c r="O13" s="146"/>
      <c r="P13" s="151">
        <v>68.336291450999795</v>
      </c>
      <c r="Q13" s="150">
        <f t="shared" si="1"/>
        <v>2.3598146726442781E-2</v>
      </c>
      <c r="R13" s="150">
        <f t="shared" si="3"/>
        <v>5.9809864019054748E-2</v>
      </c>
      <c r="S13" s="151"/>
    </row>
    <row r="14" spans="1:19" ht="15" x14ac:dyDescent="0.25">
      <c r="K14" s="41">
        <v>35323</v>
      </c>
      <c r="L14" s="146">
        <v>63.235975754682002</v>
      </c>
      <c r="M14" s="147">
        <f t="shared" si="0"/>
        <v>-4.3387916895752943E-3</v>
      </c>
      <c r="N14" s="147">
        <f t="shared" si="2"/>
        <v>-7.9262493519288713E-3</v>
      </c>
      <c r="O14" s="146"/>
      <c r="P14" s="151">
        <v>68.338711622819503</v>
      </c>
      <c r="Q14" s="150">
        <f t="shared" si="1"/>
        <v>3.5415615455836047E-5</v>
      </c>
      <c r="R14" s="150">
        <f t="shared" si="3"/>
        <v>4.213417819036902E-2</v>
      </c>
      <c r="S14" s="151"/>
    </row>
    <row r="15" spans="1:19" ht="15" x14ac:dyDescent="0.25">
      <c r="K15" s="41">
        <v>35353</v>
      </c>
      <c r="L15" s="146">
        <v>62.730606998597501</v>
      </c>
      <c r="M15" s="147">
        <f t="shared" si="0"/>
        <v>-7.9917918566645429E-3</v>
      </c>
      <c r="N15" s="147">
        <f t="shared" si="2"/>
        <v>-1.7563131103105922E-2</v>
      </c>
      <c r="O15" s="146"/>
      <c r="P15" s="151">
        <v>68.126357620743306</v>
      </c>
      <c r="Q15" s="150">
        <f t="shared" si="1"/>
        <v>-3.1073749714252141E-3</v>
      </c>
      <c r="R15" s="150">
        <f t="shared" si="3"/>
        <v>2.0453582176290119E-2</v>
      </c>
      <c r="S15" s="151"/>
    </row>
    <row r="16" spans="1:19" ht="15" x14ac:dyDescent="0.25">
      <c r="K16" s="41">
        <v>35384</v>
      </c>
      <c r="L16" s="146">
        <v>64.352557646412507</v>
      </c>
      <c r="M16" s="147">
        <f t="shared" si="0"/>
        <v>2.5855809873659652E-2</v>
      </c>
      <c r="N16" s="147">
        <f t="shared" si="2"/>
        <v>1.3241980366679673E-2</v>
      </c>
      <c r="O16" s="146"/>
      <c r="P16" s="151">
        <v>67.325303169462401</v>
      </c>
      <c r="Q16" s="150">
        <f t="shared" si="1"/>
        <v>-1.1758363124891313E-2</v>
      </c>
      <c r="R16" s="150">
        <f t="shared" si="3"/>
        <v>-1.4794310022842261E-2</v>
      </c>
      <c r="S16" s="151"/>
    </row>
    <row r="17" spans="11:19" ht="15" x14ac:dyDescent="0.25">
      <c r="K17" s="41">
        <v>35414</v>
      </c>
      <c r="L17" s="146">
        <v>67.026158379656195</v>
      </c>
      <c r="M17" s="147">
        <f t="shared" si="0"/>
        <v>4.1546145654907551E-2</v>
      </c>
      <c r="N17" s="147">
        <f t="shared" si="2"/>
        <v>5.9937125658942048E-2</v>
      </c>
      <c r="O17" s="146"/>
      <c r="P17" s="151">
        <v>67.779149973617805</v>
      </c>
      <c r="Q17" s="150">
        <f t="shared" si="1"/>
        <v>6.7411030146131701E-3</v>
      </c>
      <c r="R17" s="150">
        <f t="shared" si="3"/>
        <v>-8.1880626063024486E-3</v>
      </c>
      <c r="S17" s="151"/>
    </row>
    <row r="18" spans="11:19" ht="15" x14ac:dyDescent="0.25">
      <c r="K18" s="41">
        <v>35445</v>
      </c>
      <c r="L18" s="146">
        <v>70.490064088033293</v>
      </c>
      <c r="M18" s="147">
        <f t="shared" si="0"/>
        <v>5.1679908145063402E-2</v>
      </c>
      <c r="N18" s="147">
        <f t="shared" si="2"/>
        <v>0.12369491482218997</v>
      </c>
      <c r="O18" s="147">
        <f>L18/L6-1</f>
        <v>9.7715524277424137E-2</v>
      </c>
      <c r="P18" s="151">
        <v>67.766206365141798</v>
      </c>
      <c r="Q18" s="150">
        <f t="shared" si="1"/>
        <v>-1.9096740636381782E-4</v>
      </c>
      <c r="R18" s="150">
        <f t="shared" si="3"/>
        <v>-5.2865185836949991E-3</v>
      </c>
      <c r="S18" s="150">
        <f>P18/P6-1</f>
        <v>-3.3717068011008711E-2</v>
      </c>
    </row>
    <row r="19" spans="11:19" ht="15" x14ac:dyDescent="0.25">
      <c r="K19" s="41">
        <v>35476</v>
      </c>
      <c r="L19" s="146">
        <v>71.9362582163171</v>
      </c>
      <c r="M19" s="147">
        <f t="shared" si="0"/>
        <v>2.0516283351334375E-2</v>
      </c>
      <c r="N19" s="147">
        <f t="shared" si="2"/>
        <v>0.11784614081033906</v>
      </c>
      <c r="O19" s="147">
        <f t="shared" ref="O19:O82" si="4">L19/L7-1</f>
        <v>0.12708905834389261</v>
      </c>
      <c r="P19" s="151">
        <v>68.982021183325998</v>
      </c>
      <c r="Q19" s="150">
        <f t="shared" si="1"/>
        <v>1.7941314460382829E-2</v>
      </c>
      <c r="R19" s="150">
        <f t="shared" si="3"/>
        <v>2.4607657683969553E-2</v>
      </c>
      <c r="S19" s="150">
        <f t="shared" ref="S19:S82" si="5">P19/P7-1</f>
        <v>1.7761046378496737E-2</v>
      </c>
    </row>
    <row r="20" spans="11:19" ht="15" x14ac:dyDescent="0.25">
      <c r="K20" s="41">
        <v>35504</v>
      </c>
      <c r="L20" s="146">
        <v>72.279648516117007</v>
      </c>
      <c r="M20" s="147">
        <f t="shared" si="0"/>
        <v>4.77353574281425E-3</v>
      </c>
      <c r="N20" s="147">
        <f t="shared" si="2"/>
        <v>7.8379699261644564E-2</v>
      </c>
      <c r="O20" s="147">
        <f t="shared" si="4"/>
        <v>0.13602441839761137</v>
      </c>
      <c r="P20" s="151">
        <v>68.814820140409793</v>
      </c>
      <c r="Q20" s="150">
        <f t="shared" si="1"/>
        <v>-2.4238350811996989E-3</v>
      </c>
      <c r="R20" s="150">
        <f t="shared" si="3"/>
        <v>1.5280070157196013E-2</v>
      </c>
      <c r="S20" s="150">
        <f t="shared" si="5"/>
        <v>4.2505257452943868E-2</v>
      </c>
    </row>
    <row r="21" spans="11:19" ht="15" x14ac:dyDescent="0.25">
      <c r="K21" s="41">
        <v>35535</v>
      </c>
      <c r="L21" s="146">
        <v>71.722966632067298</v>
      </c>
      <c r="M21" s="147">
        <f t="shared" si="0"/>
        <v>-7.7017790689114518E-3</v>
      </c>
      <c r="N21" s="147">
        <f t="shared" si="2"/>
        <v>1.7490444362403545E-2</v>
      </c>
      <c r="O21" s="147">
        <f t="shared" si="4"/>
        <v>0.12571685046191527</v>
      </c>
      <c r="P21" s="151">
        <v>69.390210905967294</v>
      </c>
      <c r="Q21" s="150">
        <f t="shared" si="1"/>
        <v>8.3614367426010361E-3</v>
      </c>
      <c r="R21" s="150">
        <f t="shared" si="3"/>
        <v>2.396481414460383E-2</v>
      </c>
      <c r="S21" s="150">
        <f t="shared" si="5"/>
        <v>5.9513845707017232E-2</v>
      </c>
    </row>
    <row r="22" spans="11:19" ht="15" x14ac:dyDescent="0.25">
      <c r="K22" s="41">
        <v>35565</v>
      </c>
      <c r="L22" s="146">
        <v>71.994184534691101</v>
      </c>
      <c r="M22" s="147">
        <f t="shared" si="0"/>
        <v>3.7814652036791685E-3</v>
      </c>
      <c r="N22" s="147">
        <f t="shared" si="2"/>
        <v>8.0524508516699456E-4</v>
      </c>
      <c r="O22" s="147">
        <f t="shared" si="4"/>
        <v>0.13245887620348973</v>
      </c>
      <c r="P22" s="151">
        <v>69.958912204512202</v>
      </c>
      <c r="Q22" s="150">
        <f t="shared" si="1"/>
        <v>8.1956992365330716E-3</v>
      </c>
      <c r="R22" s="150">
        <f t="shared" si="3"/>
        <v>1.4161530851495741E-2</v>
      </c>
      <c r="S22" s="150">
        <f t="shared" si="5"/>
        <v>8.4974669477769993E-2</v>
      </c>
    </row>
    <row r="23" spans="11:19" ht="15" x14ac:dyDescent="0.25">
      <c r="K23" s="41">
        <v>35596</v>
      </c>
      <c r="L23" s="146">
        <v>72.531723370886894</v>
      </c>
      <c r="M23" s="147">
        <f t="shared" si="0"/>
        <v>7.4664202347729525E-3</v>
      </c>
      <c r="N23" s="147">
        <f t="shared" si="2"/>
        <v>3.4874941971207996E-3</v>
      </c>
      <c r="O23" s="147">
        <f t="shared" si="4"/>
        <v>0.13790952043934301</v>
      </c>
      <c r="P23" s="151">
        <v>70.506629730471801</v>
      </c>
      <c r="Q23" s="150">
        <f t="shared" si="1"/>
        <v>7.8291315387872817E-3</v>
      </c>
      <c r="R23" s="150">
        <f t="shared" si="3"/>
        <v>2.4584959847457899E-2</v>
      </c>
      <c r="S23" s="150">
        <f t="shared" si="5"/>
        <v>7.519394039325844E-2</v>
      </c>
    </row>
    <row r="24" spans="11:19" ht="15" x14ac:dyDescent="0.25">
      <c r="K24" s="41">
        <v>35626</v>
      </c>
      <c r="L24" s="146">
        <v>73.523108904542994</v>
      </c>
      <c r="M24" s="147">
        <f t="shared" si="0"/>
        <v>1.3668302469344473E-2</v>
      </c>
      <c r="N24" s="147">
        <f t="shared" si="2"/>
        <v>2.5098547327389253E-2</v>
      </c>
      <c r="O24" s="147">
        <f t="shared" si="4"/>
        <v>0.15146044904936917</v>
      </c>
      <c r="P24" s="151">
        <v>71.273002082964098</v>
      </c>
      <c r="Q24" s="150">
        <f t="shared" si="1"/>
        <v>1.0869507667887968E-2</v>
      </c>
      <c r="R24" s="150">
        <f t="shared" si="3"/>
        <v>2.7133383115786058E-2</v>
      </c>
      <c r="S24" s="150">
        <f t="shared" si="5"/>
        <v>6.7586655563009579E-2</v>
      </c>
    </row>
    <row r="25" spans="11:19" ht="15" x14ac:dyDescent="0.25">
      <c r="K25" s="41">
        <v>35657</v>
      </c>
      <c r="L25" s="146">
        <v>73.764024934135804</v>
      </c>
      <c r="M25" s="147">
        <f t="shared" si="0"/>
        <v>3.2767388809087361E-3</v>
      </c>
      <c r="N25" s="147">
        <f t="shared" si="2"/>
        <v>2.4583102244763788E-2</v>
      </c>
      <c r="O25" s="147">
        <f t="shared" si="4"/>
        <v>0.16142713572857526</v>
      </c>
      <c r="P25" s="151">
        <v>71.733212418666696</v>
      </c>
      <c r="Q25" s="150">
        <f t="shared" si="1"/>
        <v>6.4570078746915005E-3</v>
      </c>
      <c r="R25" s="150">
        <f t="shared" si="3"/>
        <v>2.5362032630919851E-2</v>
      </c>
      <c r="S25" s="150">
        <f t="shared" si="5"/>
        <v>4.9708886677039654E-2</v>
      </c>
    </row>
    <row r="26" spans="11:19" ht="15" x14ac:dyDescent="0.25">
      <c r="K26" s="41">
        <v>35688</v>
      </c>
      <c r="L26" s="146">
        <v>74.846991330892806</v>
      </c>
      <c r="M26" s="147">
        <f t="shared" si="0"/>
        <v>1.4681498165589391E-2</v>
      </c>
      <c r="N26" s="147">
        <f t="shared" si="2"/>
        <v>3.1920763114464012E-2</v>
      </c>
      <c r="O26" s="147">
        <f t="shared" si="4"/>
        <v>0.18361408102967602</v>
      </c>
      <c r="P26" s="151">
        <v>73.952527592777699</v>
      </c>
      <c r="Q26" s="150">
        <f t="shared" si="1"/>
        <v>3.0938460711310345E-2</v>
      </c>
      <c r="R26" s="150">
        <f t="shared" si="3"/>
        <v>4.887338787116402E-2</v>
      </c>
      <c r="S26" s="150">
        <f t="shared" si="5"/>
        <v>8.2146938925954816E-2</v>
      </c>
    </row>
    <row r="27" spans="11:19" ht="15" x14ac:dyDescent="0.25">
      <c r="K27" s="41">
        <v>35718</v>
      </c>
      <c r="L27" s="146">
        <v>75.660861794291407</v>
      </c>
      <c r="M27" s="147">
        <f t="shared" si="0"/>
        <v>1.0873789967061454E-2</v>
      </c>
      <c r="N27" s="147">
        <f t="shared" si="2"/>
        <v>2.9075931657404741E-2</v>
      </c>
      <c r="O27" s="147">
        <f t="shared" si="4"/>
        <v>0.20612354023583723</v>
      </c>
      <c r="P27" s="151">
        <v>75.6418350871743</v>
      </c>
      <c r="Q27" s="150">
        <f t="shared" si="1"/>
        <v>2.2843133958839523E-2</v>
      </c>
      <c r="R27" s="150">
        <f t="shared" si="3"/>
        <v>6.1297165497880002E-2</v>
      </c>
      <c r="S27" s="150">
        <f t="shared" si="5"/>
        <v>0.11031673685344168</v>
      </c>
    </row>
    <row r="28" spans="11:19" ht="15" x14ac:dyDescent="0.25">
      <c r="K28" s="41">
        <v>35749</v>
      </c>
      <c r="L28" s="146">
        <v>79.070096667736195</v>
      </c>
      <c r="M28" s="147">
        <f t="shared" si="0"/>
        <v>4.505942428615084E-2</v>
      </c>
      <c r="N28" s="147">
        <f t="shared" si="2"/>
        <v>7.1933055962418058E-2</v>
      </c>
      <c r="O28" s="147">
        <f t="shared" si="4"/>
        <v>0.22870169515545524</v>
      </c>
      <c r="P28" s="151">
        <v>76.547312124596701</v>
      </c>
      <c r="Q28" s="150">
        <f t="shared" si="1"/>
        <v>1.1970585277034429E-2</v>
      </c>
      <c r="R28" s="150">
        <f t="shared" si="3"/>
        <v>6.7111168503548813E-2</v>
      </c>
      <c r="S28" s="150">
        <f t="shared" si="5"/>
        <v>0.13697686487830385</v>
      </c>
    </row>
    <row r="29" spans="11:19" ht="15" x14ac:dyDescent="0.25">
      <c r="K29" s="41">
        <v>35779</v>
      </c>
      <c r="L29" s="146">
        <v>81.499418248557802</v>
      </c>
      <c r="M29" s="147">
        <f t="shared" si="0"/>
        <v>3.0723645008680966E-2</v>
      </c>
      <c r="N29" s="147">
        <f t="shared" si="2"/>
        <v>8.8880351759967668E-2</v>
      </c>
      <c r="O29" s="147">
        <f t="shared" si="4"/>
        <v>0.21593449809432208</v>
      </c>
      <c r="P29" s="151">
        <v>77.392796657930603</v>
      </c>
      <c r="Q29" s="150">
        <f t="shared" si="1"/>
        <v>1.1045254364486334E-2</v>
      </c>
      <c r="R29" s="150">
        <f t="shared" si="3"/>
        <v>4.6519965944867625E-2</v>
      </c>
      <c r="S29" s="150">
        <f t="shared" si="5"/>
        <v>0.14183781720565669</v>
      </c>
    </row>
    <row r="30" spans="11:19" ht="15" x14ac:dyDescent="0.25">
      <c r="K30" s="41">
        <v>35810</v>
      </c>
      <c r="L30" s="146">
        <v>85.656792736984499</v>
      </c>
      <c r="M30" s="147">
        <f t="shared" si="0"/>
        <v>5.1011094039315585E-2</v>
      </c>
      <c r="N30" s="147">
        <f t="shared" si="2"/>
        <v>0.13211494960063064</v>
      </c>
      <c r="O30" s="147">
        <f t="shared" si="4"/>
        <v>0.21516122655257996</v>
      </c>
      <c r="P30" s="151">
        <v>78.203322053685099</v>
      </c>
      <c r="Q30" s="150">
        <f t="shared" si="1"/>
        <v>1.0472879011427239E-2</v>
      </c>
      <c r="R30" s="150">
        <f t="shared" si="3"/>
        <v>3.3863363620922016E-2</v>
      </c>
      <c r="S30" s="150">
        <f t="shared" si="5"/>
        <v>0.15401652605880622</v>
      </c>
    </row>
    <row r="31" spans="11:19" ht="15" x14ac:dyDescent="0.25">
      <c r="K31" s="41">
        <v>35841</v>
      </c>
      <c r="L31" s="146">
        <v>84.459643729943494</v>
      </c>
      <c r="M31" s="147">
        <f t="shared" si="0"/>
        <v>-1.3976112912807093E-2</v>
      </c>
      <c r="N31" s="147">
        <f t="shared" si="2"/>
        <v>6.8161634920657077E-2</v>
      </c>
      <c r="O31" s="147">
        <f t="shared" si="4"/>
        <v>0.17409003226116848</v>
      </c>
      <c r="P31" s="151">
        <v>79.851430244638095</v>
      </c>
      <c r="Q31" s="150">
        <f t="shared" si="1"/>
        <v>2.1074657030830446E-2</v>
      </c>
      <c r="R31" s="150">
        <f t="shared" si="3"/>
        <v>4.3164391124057344E-2</v>
      </c>
      <c r="S31" s="150">
        <f t="shared" si="5"/>
        <v>0.15756872406544398</v>
      </c>
    </row>
    <row r="32" spans="11:19" ht="15" x14ac:dyDescent="0.25">
      <c r="K32" s="41">
        <v>35869</v>
      </c>
      <c r="L32" s="146">
        <v>82.969736263251505</v>
      </c>
      <c r="M32" s="147">
        <f t="shared" si="0"/>
        <v>-1.7640465918325576E-2</v>
      </c>
      <c r="N32" s="147">
        <f t="shared" si="2"/>
        <v>1.8040840613236186E-2</v>
      </c>
      <c r="O32" s="147">
        <f t="shared" si="4"/>
        <v>0.14789900015563595</v>
      </c>
      <c r="P32" s="151">
        <v>79.833591891393198</v>
      </c>
      <c r="Q32" s="150">
        <f t="shared" si="1"/>
        <v>-2.2339428599149613E-4</v>
      </c>
      <c r="R32" s="150">
        <f t="shared" si="3"/>
        <v>3.1537757244394449E-2</v>
      </c>
      <c r="S32" s="150">
        <f t="shared" si="5"/>
        <v>0.16012207440927262</v>
      </c>
    </row>
    <row r="33" spans="11:19" ht="15" x14ac:dyDescent="0.25">
      <c r="K33" s="41">
        <v>35900</v>
      </c>
      <c r="L33" s="146">
        <v>81.068424410756407</v>
      </c>
      <c r="M33" s="147">
        <f t="shared" si="0"/>
        <v>-2.291572732571423E-2</v>
      </c>
      <c r="N33" s="147">
        <f t="shared" si="2"/>
        <v>-5.3566893875153787E-2</v>
      </c>
      <c r="O33" s="147">
        <f t="shared" si="4"/>
        <v>0.13029937574432071</v>
      </c>
      <c r="P33" s="151">
        <v>79.670987370984705</v>
      </c>
      <c r="Q33" s="150">
        <f t="shared" si="1"/>
        <v>-2.0367932414928624E-3</v>
      </c>
      <c r="R33" s="150">
        <f t="shared" si="3"/>
        <v>1.8767301423487925E-2</v>
      </c>
      <c r="S33" s="150">
        <f t="shared" si="5"/>
        <v>0.14815888769885999</v>
      </c>
    </row>
    <row r="34" spans="11:19" ht="15" x14ac:dyDescent="0.25">
      <c r="K34" s="41">
        <v>35930</v>
      </c>
      <c r="L34" s="146">
        <v>83.156446158972798</v>
      </c>
      <c r="M34" s="147">
        <f t="shared" si="0"/>
        <v>2.5756288757221135E-2</v>
      </c>
      <c r="N34" s="147">
        <f t="shared" si="2"/>
        <v>-1.5429825576077749E-2</v>
      </c>
      <c r="O34" s="147">
        <f t="shared" si="4"/>
        <v>0.15504393440143849</v>
      </c>
      <c r="P34" s="151">
        <v>78.846462819502506</v>
      </c>
      <c r="Q34" s="150">
        <f t="shared" si="1"/>
        <v>-1.0349119280307573E-2</v>
      </c>
      <c r="R34" s="150">
        <f t="shared" si="3"/>
        <v>-1.2585465558433984E-2</v>
      </c>
      <c r="S34" s="150">
        <f t="shared" si="5"/>
        <v>0.12703957701642299</v>
      </c>
    </row>
    <row r="35" spans="11:19" ht="15" x14ac:dyDescent="0.25">
      <c r="K35" s="41">
        <v>35961</v>
      </c>
      <c r="L35" s="146">
        <v>86.326282975934106</v>
      </c>
      <c r="M35" s="147">
        <f t="shared" si="0"/>
        <v>3.8118954854100329E-2</v>
      </c>
      <c r="N35" s="147">
        <f t="shared" si="2"/>
        <v>4.04550727030486E-2</v>
      </c>
      <c r="O35" s="147">
        <f t="shared" si="4"/>
        <v>0.19018656891012364</v>
      </c>
      <c r="P35" s="151">
        <v>79.226912762027496</v>
      </c>
      <c r="Q35" s="150">
        <f t="shared" si="1"/>
        <v>4.8251998747987912E-3</v>
      </c>
      <c r="R35" s="150">
        <f t="shared" si="3"/>
        <v>-7.5992964238792426E-3</v>
      </c>
      <c r="S35" s="150">
        <f t="shared" si="5"/>
        <v>0.12368032715350363</v>
      </c>
    </row>
    <row r="36" spans="11:19" ht="15" x14ac:dyDescent="0.25">
      <c r="K36" s="41">
        <v>35991</v>
      </c>
      <c r="L36" s="146">
        <v>86.957373162184197</v>
      </c>
      <c r="M36" s="147">
        <f t="shared" si="0"/>
        <v>7.3105219464393301E-3</v>
      </c>
      <c r="N36" s="147">
        <f t="shared" si="2"/>
        <v>7.2641707227338426E-2</v>
      </c>
      <c r="O36" s="147">
        <f t="shared" si="4"/>
        <v>0.18272165660300455</v>
      </c>
      <c r="P36" s="151">
        <v>80.382261238330202</v>
      </c>
      <c r="Q36" s="150">
        <f t="shared" si="1"/>
        <v>1.4582777947854675E-2</v>
      </c>
      <c r="R36" s="150">
        <f t="shared" si="3"/>
        <v>8.9276396692998805E-3</v>
      </c>
      <c r="S36" s="150">
        <f t="shared" si="5"/>
        <v>0.12780799025081935</v>
      </c>
    </row>
    <row r="37" spans="11:19" ht="15" x14ac:dyDescent="0.25">
      <c r="K37" s="41">
        <v>36022</v>
      </c>
      <c r="L37" s="146">
        <v>87.065813631557205</v>
      </c>
      <c r="M37" s="147">
        <f t="shared" si="0"/>
        <v>1.2470531874364532E-3</v>
      </c>
      <c r="N37" s="147">
        <f t="shared" si="2"/>
        <v>4.701219993349337E-2</v>
      </c>
      <c r="O37" s="147">
        <f t="shared" si="4"/>
        <v>0.18032894367272689</v>
      </c>
      <c r="P37" s="151">
        <v>81.845147702925004</v>
      </c>
      <c r="Q37" s="150">
        <f t="shared" si="1"/>
        <v>1.8199120577827577E-2</v>
      </c>
      <c r="R37" s="150">
        <f t="shared" si="3"/>
        <v>3.8031951925188823E-2</v>
      </c>
      <c r="S37" s="150">
        <f t="shared" si="5"/>
        <v>0.14096587819377993</v>
      </c>
    </row>
    <row r="38" spans="11:19" ht="15" x14ac:dyDescent="0.25">
      <c r="K38" s="41">
        <v>36053</v>
      </c>
      <c r="L38" s="146">
        <v>86.4398221016409</v>
      </c>
      <c r="M38" s="147">
        <f t="shared" si="0"/>
        <v>-7.1898659623782502E-3</v>
      </c>
      <c r="N38" s="147">
        <f t="shared" si="2"/>
        <v>1.3152324158152151E-3</v>
      </c>
      <c r="O38" s="147">
        <f t="shared" si="4"/>
        <v>0.15488706445790301</v>
      </c>
      <c r="P38" s="151">
        <v>81.863926249298501</v>
      </c>
      <c r="Q38" s="150">
        <f t="shared" si="1"/>
        <v>2.294399472728692E-4</v>
      </c>
      <c r="R38" s="150">
        <f t="shared" si="3"/>
        <v>3.3284314576181417E-2</v>
      </c>
      <c r="S38" s="150">
        <f t="shared" si="5"/>
        <v>0.1069794219892688</v>
      </c>
    </row>
    <row r="39" spans="11:19" ht="15" x14ac:dyDescent="0.25">
      <c r="K39" s="41">
        <v>36083</v>
      </c>
      <c r="L39" s="146">
        <v>87.713120804070897</v>
      </c>
      <c r="M39" s="147">
        <f t="shared" si="0"/>
        <v>1.473046417116386E-2</v>
      </c>
      <c r="N39" s="147">
        <f t="shared" si="2"/>
        <v>8.6910127848176533E-3</v>
      </c>
      <c r="O39" s="147">
        <f t="shared" si="4"/>
        <v>0.1592931764714427</v>
      </c>
      <c r="P39" s="151">
        <v>80.150520311951496</v>
      </c>
      <c r="Q39" s="150">
        <f t="shared" si="1"/>
        <v>-2.0929926230623286E-2</v>
      </c>
      <c r="R39" s="150">
        <f t="shared" si="3"/>
        <v>-2.8829859076943132E-3</v>
      </c>
      <c r="S39" s="150">
        <f t="shared" si="5"/>
        <v>5.9605709189644918E-2</v>
      </c>
    </row>
    <row r="40" spans="11:19" ht="15" x14ac:dyDescent="0.25">
      <c r="K40" s="41">
        <v>36114</v>
      </c>
      <c r="L40" s="146">
        <v>87.955156414228796</v>
      </c>
      <c r="M40" s="147">
        <f t="shared" si="0"/>
        <v>2.7594002805868545E-3</v>
      </c>
      <c r="N40" s="147">
        <f t="shared" si="2"/>
        <v>1.0214603706973691E-2</v>
      </c>
      <c r="O40" s="147">
        <f t="shared" si="4"/>
        <v>0.11236940538758766</v>
      </c>
      <c r="P40" s="151">
        <v>80.505703093479497</v>
      </c>
      <c r="Q40" s="150">
        <f t="shared" si="1"/>
        <v>4.4314469843189652E-3</v>
      </c>
      <c r="R40" s="150">
        <f t="shared" si="3"/>
        <v>-1.6365595848239156E-2</v>
      </c>
      <c r="S40" s="150">
        <f t="shared" si="5"/>
        <v>5.1711691227507739E-2</v>
      </c>
    </row>
    <row r="41" spans="11:19" ht="15" x14ac:dyDescent="0.25">
      <c r="K41" s="41">
        <v>36144</v>
      </c>
      <c r="L41" s="146">
        <v>87.958815911097901</v>
      </c>
      <c r="M41" s="147">
        <f t="shared" si="0"/>
        <v>4.1606393738513603E-5</v>
      </c>
      <c r="N41" s="147">
        <f t="shared" si="2"/>
        <v>1.7572847473828368E-2</v>
      </c>
      <c r="O41" s="147">
        <f t="shared" si="4"/>
        <v>7.9256978777936249E-2</v>
      </c>
      <c r="P41" s="151">
        <v>81.181575336532703</v>
      </c>
      <c r="Q41" s="150">
        <f t="shared" si="1"/>
        <v>8.3953337103137571E-3</v>
      </c>
      <c r="R41" s="150">
        <f t="shared" si="3"/>
        <v>-8.335184299466003E-3</v>
      </c>
      <c r="S41" s="150">
        <f t="shared" si="5"/>
        <v>4.8955185007051316E-2</v>
      </c>
    </row>
    <row r="42" spans="11:19" ht="15" x14ac:dyDescent="0.25">
      <c r="K42" s="41">
        <v>36175</v>
      </c>
      <c r="L42" s="146">
        <v>87.518168698653099</v>
      </c>
      <c r="M42" s="147">
        <f t="shared" si="0"/>
        <v>-5.009699231174003E-3</v>
      </c>
      <c r="N42" s="147">
        <f t="shared" si="2"/>
        <v>-2.2226105242939553E-3</v>
      </c>
      <c r="O42" s="147">
        <f t="shared" si="4"/>
        <v>2.1730628735821211E-2</v>
      </c>
      <c r="P42" s="151">
        <v>83.388191703610502</v>
      </c>
      <c r="Q42" s="150">
        <f t="shared" si="1"/>
        <v>2.7181245965361311E-2</v>
      </c>
      <c r="R42" s="150">
        <f t="shared" si="3"/>
        <v>4.0394889254090405E-2</v>
      </c>
      <c r="S42" s="150">
        <f t="shared" si="5"/>
        <v>6.6299864427320498E-2</v>
      </c>
    </row>
    <row r="43" spans="11:19" ht="15" x14ac:dyDescent="0.25">
      <c r="K43" s="41">
        <v>36206</v>
      </c>
      <c r="L43" s="146">
        <v>86.592663269968696</v>
      </c>
      <c r="M43" s="147">
        <f t="shared" si="0"/>
        <v>-1.0575009080356246E-2</v>
      </c>
      <c r="N43" s="147">
        <f t="shared" si="2"/>
        <v>-1.5490770522234909E-2</v>
      </c>
      <c r="O43" s="147">
        <f t="shared" si="4"/>
        <v>2.5254896253712023E-2</v>
      </c>
      <c r="P43" s="151">
        <v>81.758317677136702</v>
      </c>
      <c r="Q43" s="150">
        <f t="shared" si="1"/>
        <v>-1.9545621426435456E-2</v>
      </c>
      <c r="R43" s="150">
        <f t="shared" si="3"/>
        <v>1.5559327296386982E-2</v>
      </c>
      <c r="S43" s="150">
        <f t="shared" si="5"/>
        <v>2.3880441798682206E-2</v>
      </c>
    </row>
    <row r="44" spans="11:19" ht="15" x14ac:dyDescent="0.25">
      <c r="K44" s="41">
        <v>36234</v>
      </c>
      <c r="L44" s="146">
        <v>85.123916403341596</v>
      </c>
      <c r="M44" s="147">
        <f t="shared" si="0"/>
        <v>-1.6961562459951285E-2</v>
      </c>
      <c r="N44" s="147">
        <f t="shared" si="2"/>
        <v>-3.2229850736299248E-2</v>
      </c>
      <c r="O44" s="147">
        <f t="shared" si="4"/>
        <v>2.5963444469139674E-2</v>
      </c>
      <c r="P44" s="151">
        <v>81.168702421753395</v>
      </c>
      <c r="Q44" s="150">
        <f t="shared" si="1"/>
        <v>-7.2116852711144874E-3</v>
      </c>
      <c r="R44" s="150">
        <f t="shared" si="3"/>
        <v>-1.5856941339142949E-4</v>
      </c>
      <c r="S44" s="150">
        <f t="shared" si="5"/>
        <v>1.6723668555167936E-2</v>
      </c>
    </row>
    <row r="45" spans="11:19" ht="15" x14ac:dyDescent="0.25">
      <c r="K45" s="41">
        <v>36265</v>
      </c>
      <c r="L45" s="146">
        <v>83.843840115951295</v>
      </c>
      <c r="M45" s="147">
        <f t="shared" si="0"/>
        <v>-1.5037798323621954E-2</v>
      </c>
      <c r="N45" s="147">
        <f t="shared" si="2"/>
        <v>-4.1983609087541951E-2</v>
      </c>
      <c r="O45" s="147">
        <f t="shared" si="4"/>
        <v>3.4235471151288888E-2</v>
      </c>
      <c r="P45" s="151">
        <v>80.644027648735403</v>
      </c>
      <c r="Q45" s="150">
        <f t="shared" si="1"/>
        <v>-6.4640034565511817E-3</v>
      </c>
      <c r="R45" s="150">
        <f t="shared" si="3"/>
        <v>-3.2908305106660318E-2</v>
      </c>
      <c r="S45" s="150">
        <f t="shared" si="5"/>
        <v>1.2213232317804357E-2</v>
      </c>
    </row>
    <row r="46" spans="11:19" ht="15" x14ac:dyDescent="0.25">
      <c r="K46" s="41">
        <v>36295</v>
      </c>
      <c r="L46" s="146">
        <v>83.715228604853706</v>
      </c>
      <c r="M46" s="147">
        <f t="shared" si="0"/>
        <v>-1.5339410852333035E-3</v>
      </c>
      <c r="N46" s="147">
        <f t="shared" si="2"/>
        <v>-3.322954343307416E-2</v>
      </c>
      <c r="O46" s="147">
        <f t="shared" si="4"/>
        <v>6.7196527953186092E-3</v>
      </c>
      <c r="P46" s="151">
        <v>81.748382255495201</v>
      </c>
      <c r="Q46" s="150">
        <f t="shared" si="1"/>
        <v>1.3694189625176989E-2</v>
      </c>
      <c r="R46" s="150">
        <f t="shared" si="3"/>
        <v>-1.2152184540703548E-4</v>
      </c>
      <c r="S46" s="150">
        <f t="shared" si="5"/>
        <v>3.6804687645098921E-2</v>
      </c>
    </row>
    <row r="47" spans="11:19" ht="15" x14ac:dyDescent="0.25">
      <c r="K47" s="41">
        <v>36326</v>
      </c>
      <c r="L47" s="146">
        <v>85.028148144590403</v>
      </c>
      <c r="M47" s="147">
        <f t="shared" si="0"/>
        <v>1.5683162569307907E-2</v>
      </c>
      <c r="N47" s="147">
        <f t="shared" si="2"/>
        <v>-1.1250452610452877E-3</v>
      </c>
      <c r="O47" s="147">
        <f t="shared" si="4"/>
        <v>-1.5037538818920226E-2</v>
      </c>
      <c r="P47" s="151">
        <v>83.062821275194906</v>
      </c>
      <c r="Q47" s="150">
        <f t="shared" si="1"/>
        <v>1.6079082954713053E-2</v>
      </c>
      <c r="R47" s="150">
        <f t="shared" si="3"/>
        <v>2.3335581288458362E-2</v>
      </c>
      <c r="S47" s="150">
        <f t="shared" si="5"/>
        <v>4.8416735922668819E-2</v>
      </c>
    </row>
    <row r="48" spans="11:19" ht="15" x14ac:dyDescent="0.25">
      <c r="K48" s="41">
        <v>36356</v>
      </c>
      <c r="L48" s="146">
        <v>86.500007827633496</v>
      </c>
      <c r="M48" s="147">
        <f t="shared" si="0"/>
        <v>1.7310263896847422E-2</v>
      </c>
      <c r="N48" s="147">
        <f t="shared" si="2"/>
        <v>3.1679938657495521E-2</v>
      </c>
      <c r="O48" s="147">
        <f t="shared" si="4"/>
        <v>-5.2596498481810583E-3</v>
      </c>
      <c r="P48" s="151">
        <v>84.835997244095594</v>
      </c>
      <c r="Q48" s="150">
        <f t="shared" si="1"/>
        <v>2.1347408403405765E-2</v>
      </c>
      <c r="R48" s="150">
        <f t="shared" si="3"/>
        <v>5.1981153689636184E-2</v>
      </c>
      <c r="S48" s="150">
        <f t="shared" si="5"/>
        <v>5.5406950951034428E-2</v>
      </c>
    </row>
    <row r="49" spans="11:19" ht="15" x14ac:dyDescent="0.25">
      <c r="K49" s="41">
        <v>36387</v>
      </c>
      <c r="L49" s="146">
        <v>88.303748151238196</v>
      </c>
      <c r="M49" s="147">
        <f t="shared" si="0"/>
        <v>2.0852487403226316E-2</v>
      </c>
      <c r="N49" s="147">
        <f t="shared" si="2"/>
        <v>5.4811049588634253E-2</v>
      </c>
      <c r="O49" s="147">
        <f t="shared" si="4"/>
        <v>1.4218376513652542E-2</v>
      </c>
      <c r="P49" s="151">
        <v>88.775528262399504</v>
      </c>
      <c r="Q49" s="150">
        <f t="shared" si="1"/>
        <v>4.6437021385731247E-2</v>
      </c>
      <c r="R49" s="150">
        <f t="shared" si="3"/>
        <v>8.5960673630724127E-2</v>
      </c>
      <c r="S49" s="150">
        <f t="shared" si="5"/>
        <v>8.4676743264363585E-2</v>
      </c>
    </row>
    <row r="50" spans="11:19" ht="15" x14ac:dyDescent="0.25">
      <c r="K50" s="41">
        <v>36418</v>
      </c>
      <c r="L50" s="146">
        <v>89.148072007339096</v>
      </c>
      <c r="M50" s="147">
        <f t="shared" si="0"/>
        <v>9.5615857059070386E-3</v>
      </c>
      <c r="N50" s="147">
        <f t="shared" si="2"/>
        <v>4.8453646852836929E-2</v>
      </c>
      <c r="O50" s="147">
        <f t="shared" si="4"/>
        <v>3.1331044417394649E-2</v>
      </c>
      <c r="P50" s="151">
        <v>92.593716757387497</v>
      </c>
      <c r="Q50" s="150">
        <f t="shared" si="1"/>
        <v>4.3009470849920906E-2</v>
      </c>
      <c r="R50" s="150">
        <f t="shared" si="3"/>
        <v>0.11474321887786409</v>
      </c>
      <c r="S50" s="150">
        <f t="shared" si="5"/>
        <v>0.13106860371458118</v>
      </c>
    </row>
    <row r="51" spans="11:19" ht="15" x14ac:dyDescent="0.25">
      <c r="K51" s="41">
        <v>36448</v>
      </c>
      <c r="L51" s="146">
        <v>90.019366865340501</v>
      </c>
      <c r="M51" s="147">
        <f t="shared" si="0"/>
        <v>9.7735692806646401E-3</v>
      </c>
      <c r="N51" s="147">
        <f t="shared" si="2"/>
        <v>4.0686227967978272E-2</v>
      </c>
      <c r="O51" s="147">
        <f t="shared" si="4"/>
        <v>2.6293056730032127E-2</v>
      </c>
      <c r="P51" s="151">
        <v>94.968046382825605</v>
      </c>
      <c r="Q51" s="150">
        <f t="shared" si="1"/>
        <v>2.5642448630281089E-2</v>
      </c>
      <c r="R51" s="150">
        <f t="shared" si="3"/>
        <v>0.11943101357761399</v>
      </c>
      <c r="S51" s="150">
        <f t="shared" si="5"/>
        <v>0.18487123992711774</v>
      </c>
    </row>
    <row r="52" spans="11:19" ht="15" x14ac:dyDescent="0.25">
      <c r="K52" s="41">
        <v>36479</v>
      </c>
      <c r="L52" s="146">
        <v>90.2585061046763</v>
      </c>
      <c r="M52" s="147">
        <f t="shared" si="0"/>
        <v>2.6565310073056736E-3</v>
      </c>
      <c r="N52" s="147">
        <f t="shared" si="2"/>
        <v>2.213674950796185E-2</v>
      </c>
      <c r="O52" s="147">
        <f t="shared" si="4"/>
        <v>2.6187773228436795E-2</v>
      </c>
      <c r="P52" s="151">
        <v>94.603106214977899</v>
      </c>
      <c r="Q52" s="150">
        <f t="shared" si="1"/>
        <v>-3.8427679808911153E-3</v>
      </c>
      <c r="R52" s="150">
        <f t="shared" si="3"/>
        <v>6.5643968181788193E-2</v>
      </c>
      <c r="S52" s="150">
        <f t="shared" si="5"/>
        <v>0.17511061427696806</v>
      </c>
    </row>
    <row r="53" spans="11:19" ht="15" x14ac:dyDescent="0.25">
      <c r="K53" s="41">
        <v>36509</v>
      </c>
      <c r="L53" s="146">
        <v>90.508107215739699</v>
      </c>
      <c r="M53" s="147">
        <f t="shared" si="0"/>
        <v>2.7654026399897003E-3</v>
      </c>
      <c r="N53" s="147">
        <f t="shared" si="2"/>
        <v>1.5255912750290701E-2</v>
      </c>
      <c r="O53" s="147">
        <f t="shared" si="4"/>
        <v>2.8982783342813789E-2</v>
      </c>
      <c r="P53" s="151">
        <v>93.422801358303204</v>
      </c>
      <c r="Q53" s="150">
        <f t="shared" si="1"/>
        <v>-1.2476385859810479E-2</v>
      </c>
      <c r="R53" s="150">
        <f t="shared" si="3"/>
        <v>8.9540049794962773E-3</v>
      </c>
      <c r="S53" s="150">
        <f t="shared" si="5"/>
        <v>0.15078822960783067</v>
      </c>
    </row>
    <row r="54" spans="11:19" ht="15" x14ac:dyDescent="0.25">
      <c r="K54" s="41">
        <v>36540</v>
      </c>
      <c r="L54" s="146">
        <v>91.215494935763004</v>
      </c>
      <c r="M54" s="147">
        <f t="shared" si="0"/>
        <v>7.8157387419133251E-3</v>
      </c>
      <c r="N54" s="147">
        <f t="shared" si="2"/>
        <v>1.3287452601302929E-2</v>
      </c>
      <c r="O54" s="147">
        <f t="shared" si="4"/>
        <v>4.2246384860276542E-2</v>
      </c>
      <c r="P54" s="151">
        <v>93.259452728556894</v>
      </c>
      <c r="Q54" s="150">
        <f t="shared" si="1"/>
        <v>-1.7484878142308702E-3</v>
      </c>
      <c r="R54" s="150">
        <f t="shared" si="3"/>
        <v>-1.7991247786452336E-2</v>
      </c>
      <c r="S54" s="150">
        <f t="shared" si="5"/>
        <v>0.11837720453313283</v>
      </c>
    </row>
    <row r="55" spans="11:19" ht="15" x14ac:dyDescent="0.25">
      <c r="K55" s="41">
        <v>36571</v>
      </c>
      <c r="L55" s="146">
        <v>88.317337778614402</v>
      </c>
      <c r="M55" s="147">
        <f t="shared" si="0"/>
        <v>-3.1772640812721353E-2</v>
      </c>
      <c r="N55" s="147">
        <f t="shared" si="2"/>
        <v>-2.1506763293984155E-2</v>
      </c>
      <c r="O55" s="147">
        <f t="shared" si="4"/>
        <v>1.9917097401990214E-2</v>
      </c>
      <c r="P55" s="151">
        <v>93.607222677874503</v>
      </c>
      <c r="Q55" s="150">
        <f t="shared" si="1"/>
        <v>3.7290584401115101E-3</v>
      </c>
      <c r="R55" s="150">
        <f t="shared" si="3"/>
        <v>-1.0526964461825661E-2</v>
      </c>
      <c r="S55" s="150">
        <f t="shared" si="5"/>
        <v>0.14492598841782778</v>
      </c>
    </row>
    <row r="56" spans="11:19" ht="15" x14ac:dyDescent="0.25">
      <c r="K56" s="41">
        <v>36600</v>
      </c>
      <c r="L56" s="146">
        <v>85.978526407689998</v>
      </c>
      <c r="M56" s="147">
        <f t="shared" si="0"/>
        <v>-2.6481905249308046E-2</v>
      </c>
      <c r="N56" s="147">
        <f t="shared" si="2"/>
        <v>-5.0046133406069004E-2</v>
      </c>
      <c r="O56" s="147">
        <f t="shared" si="4"/>
        <v>1.0039599215560191E-2</v>
      </c>
      <c r="P56" s="151">
        <v>94.910375693385106</v>
      </c>
      <c r="Q56" s="150">
        <f t="shared" si="1"/>
        <v>1.3921500694396904E-2</v>
      </c>
      <c r="R56" s="150">
        <f t="shared" si="3"/>
        <v>1.5923032851226759E-2</v>
      </c>
      <c r="S56" s="150">
        <f t="shared" si="5"/>
        <v>0.16929768324039274</v>
      </c>
    </row>
    <row r="57" spans="11:19" ht="15" x14ac:dyDescent="0.25">
      <c r="K57" s="41">
        <v>36631</v>
      </c>
      <c r="L57" s="146">
        <v>84.136848324964703</v>
      </c>
      <c r="M57" s="147">
        <f t="shared" si="0"/>
        <v>-2.1420209902092147E-2</v>
      </c>
      <c r="N57" s="147">
        <f t="shared" si="2"/>
        <v>-7.7603554262171359E-2</v>
      </c>
      <c r="O57" s="147">
        <f t="shared" si="4"/>
        <v>3.4946897542884603E-3</v>
      </c>
      <c r="P57" s="151">
        <v>94.777289210339504</v>
      </c>
      <c r="Q57" s="150">
        <f t="shared" si="1"/>
        <v>-1.402233233967487E-3</v>
      </c>
      <c r="R57" s="150">
        <f t="shared" si="3"/>
        <v>1.6275416993926095E-2</v>
      </c>
      <c r="S57" s="150">
        <f t="shared" si="5"/>
        <v>0.1752549069494016</v>
      </c>
    </row>
    <row r="58" spans="11:19" ht="15" x14ac:dyDescent="0.25">
      <c r="K58" s="41">
        <v>36661</v>
      </c>
      <c r="L58" s="146">
        <v>87.738109660728</v>
      </c>
      <c r="M58" s="147">
        <f t="shared" si="0"/>
        <v>4.280242732475581E-2</v>
      </c>
      <c r="N58" s="147">
        <f t="shared" si="2"/>
        <v>-6.5584870700966524E-3</v>
      </c>
      <c r="O58" s="147">
        <f t="shared" si="4"/>
        <v>4.805435191323193E-2</v>
      </c>
      <c r="P58" s="151">
        <v>94.536912031569003</v>
      </c>
      <c r="Q58" s="150">
        <f t="shared" si="1"/>
        <v>-2.53623184175511E-3</v>
      </c>
      <c r="R58" s="150">
        <f t="shared" si="3"/>
        <v>9.931812173231469E-3</v>
      </c>
      <c r="S58" s="150">
        <f t="shared" si="5"/>
        <v>0.15643771073175139</v>
      </c>
    </row>
    <row r="59" spans="11:19" ht="15" x14ac:dyDescent="0.25">
      <c r="K59" s="41">
        <v>36692</v>
      </c>
      <c r="L59" s="146">
        <v>92.0495614609234</v>
      </c>
      <c r="M59" s="147">
        <f t="shared" si="0"/>
        <v>4.91400124400585E-2</v>
      </c>
      <c r="N59" s="147">
        <f t="shared" si="2"/>
        <v>7.0611061934767072E-2</v>
      </c>
      <c r="O59" s="147">
        <f t="shared" si="4"/>
        <v>8.2577516617121649E-2</v>
      </c>
      <c r="P59" s="151">
        <v>93.501171226344695</v>
      </c>
      <c r="Q59" s="150">
        <f t="shared" si="1"/>
        <v>-1.0955940732213065E-2</v>
      </c>
      <c r="R59" s="150">
        <f t="shared" si="3"/>
        <v>-1.4847738792995058E-2</v>
      </c>
      <c r="S59" s="150">
        <f t="shared" si="5"/>
        <v>0.12566813636833452</v>
      </c>
    </row>
    <row r="60" spans="11:19" ht="15" x14ac:dyDescent="0.25">
      <c r="K60" s="41">
        <v>36722</v>
      </c>
      <c r="L60" s="146">
        <v>95.131083726383594</v>
      </c>
      <c r="M60" s="147">
        <f t="shared" si="0"/>
        <v>3.3476772909649899E-2</v>
      </c>
      <c r="N60" s="147">
        <f t="shared" si="2"/>
        <v>0.13067087275429512</v>
      </c>
      <c r="O60" s="147">
        <f t="shared" si="4"/>
        <v>9.9781215233518017E-2</v>
      </c>
      <c r="P60" s="151">
        <v>94.236598448066403</v>
      </c>
      <c r="Q60" s="150">
        <f t="shared" si="1"/>
        <v>7.8654332568883767E-3</v>
      </c>
      <c r="R60" s="150">
        <f t="shared" si="3"/>
        <v>-5.7048557389434151E-3</v>
      </c>
      <c r="S60" s="150">
        <f t="shared" si="5"/>
        <v>0.11080910827184343</v>
      </c>
    </row>
    <row r="61" spans="11:19" ht="15" x14ac:dyDescent="0.25">
      <c r="K61" s="41">
        <v>36753</v>
      </c>
      <c r="L61" s="146">
        <v>96.624449078039603</v>
      </c>
      <c r="M61" s="147">
        <f t="shared" si="0"/>
        <v>1.5697974764496969E-2</v>
      </c>
      <c r="N61" s="147">
        <f t="shared" si="2"/>
        <v>0.10128254930125502</v>
      </c>
      <c r="O61" s="147">
        <f t="shared" si="4"/>
        <v>9.4228173786581548E-2</v>
      </c>
      <c r="P61" s="151">
        <v>95.150751679806802</v>
      </c>
      <c r="Q61" s="150">
        <f t="shared" si="1"/>
        <v>9.7006178787766295E-3</v>
      </c>
      <c r="R61" s="150">
        <f t="shared" si="3"/>
        <v>6.4931214173022944E-3</v>
      </c>
      <c r="S61" s="150">
        <f t="shared" si="5"/>
        <v>7.1812846875589864E-2</v>
      </c>
    </row>
    <row r="62" spans="11:19" ht="15" x14ac:dyDescent="0.25">
      <c r="K62" s="41">
        <v>36784</v>
      </c>
      <c r="L62" s="146">
        <v>98.015453953301005</v>
      </c>
      <c r="M62" s="147">
        <f t="shared" si="0"/>
        <v>1.4395992821008896E-2</v>
      </c>
      <c r="N62" s="147">
        <f t="shared" si="2"/>
        <v>6.4811742692660435E-2</v>
      </c>
      <c r="O62" s="147">
        <f t="shared" si="4"/>
        <v>9.9468017045078794E-2</v>
      </c>
      <c r="P62" s="151">
        <v>96.505253246970796</v>
      </c>
      <c r="Q62" s="150">
        <f t="shared" si="1"/>
        <v>1.4235321773621301E-2</v>
      </c>
      <c r="R62" s="150">
        <f t="shared" si="3"/>
        <v>3.212881701079362E-2</v>
      </c>
      <c r="S62" s="150">
        <f t="shared" si="5"/>
        <v>4.2244081202963635E-2</v>
      </c>
    </row>
    <row r="63" spans="11:19" ht="15" x14ac:dyDescent="0.25">
      <c r="K63" s="41">
        <v>36814</v>
      </c>
      <c r="L63" s="146">
        <v>99.475472675906403</v>
      </c>
      <c r="M63" s="147">
        <f t="shared" si="0"/>
        <v>1.4895801261105346E-2</v>
      </c>
      <c r="N63" s="147">
        <f t="shared" si="2"/>
        <v>4.5667396810259886E-2</v>
      </c>
      <c r="O63" s="147">
        <f t="shared" si="4"/>
        <v>0.10504523792875853</v>
      </c>
      <c r="P63" s="151">
        <v>97.660651391910605</v>
      </c>
      <c r="Q63" s="150">
        <f t="shared" si="1"/>
        <v>1.197238602113182E-2</v>
      </c>
      <c r="R63" s="150">
        <f t="shared" si="3"/>
        <v>3.6334640683483466E-2</v>
      </c>
      <c r="S63" s="150">
        <f t="shared" si="5"/>
        <v>2.8352747178043813E-2</v>
      </c>
    </row>
    <row r="64" spans="11:19" ht="15" x14ac:dyDescent="0.25">
      <c r="K64" s="41">
        <v>36845</v>
      </c>
      <c r="L64" s="146">
        <v>100.31504527465199</v>
      </c>
      <c r="M64" s="147">
        <f t="shared" si="0"/>
        <v>8.4399960730112689E-3</v>
      </c>
      <c r="N64" s="147">
        <f t="shared" si="2"/>
        <v>3.819526250164329E-2</v>
      </c>
      <c r="O64" s="147">
        <f t="shared" si="4"/>
        <v>0.11141929557656027</v>
      </c>
      <c r="P64" s="151">
        <v>98.772603131513193</v>
      </c>
      <c r="Q64" s="150">
        <f t="shared" si="1"/>
        <v>1.1385872649367634E-2</v>
      </c>
      <c r="R64" s="150">
        <f t="shared" si="3"/>
        <v>3.8064349337925796E-2</v>
      </c>
      <c r="S64" s="150">
        <f t="shared" si="5"/>
        <v>4.4073573092414664E-2</v>
      </c>
    </row>
    <row r="65" spans="11:19" ht="15" x14ac:dyDescent="0.25">
      <c r="K65" s="41">
        <v>36875</v>
      </c>
      <c r="L65" s="146">
        <v>100</v>
      </c>
      <c r="M65" s="147">
        <f t="shared" si="0"/>
        <v>-3.1405585651627099E-3</v>
      </c>
      <c r="N65" s="147">
        <f t="shared" si="2"/>
        <v>2.0247277002303443E-2</v>
      </c>
      <c r="O65" s="147">
        <f t="shared" si="4"/>
        <v>0.10487339837562781</v>
      </c>
      <c r="P65" s="151">
        <v>100</v>
      </c>
      <c r="Q65" s="150">
        <f t="shared" si="1"/>
        <v>1.2426491046839683E-2</v>
      </c>
      <c r="R65" s="150">
        <f t="shared" si="3"/>
        <v>3.6213020902454263E-2</v>
      </c>
      <c r="S65" s="150">
        <f t="shared" si="5"/>
        <v>7.0402498598509666E-2</v>
      </c>
    </row>
    <row r="66" spans="11:19" ht="15" x14ac:dyDescent="0.25">
      <c r="K66" s="41">
        <v>36906</v>
      </c>
      <c r="L66" s="146">
        <v>99.829397765577596</v>
      </c>
      <c r="M66" s="147">
        <f t="shared" si="0"/>
        <v>-1.7060223442240119E-3</v>
      </c>
      <c r="N66" s="147">
        <f t="shared" si="2"/>
        <v>3.557913123210632E-3</v>
      </c>
      <c r="O66" s="147">
        <f t="shared" si="4"/>
        <v>9.4434644419577829E-2</v>
      </c>
      <c r="P66" s="151">
        <v>100.57260644702799</v>
      </c>
      <c r="Q66" s="150">
        <f t="shared" si="1"/>
        <v>5.7260644702799013E-3</v>
      </c>
      <c r="R66" s="150">
        <f t="shared" si="3"/>
        <v>2.9817075901242607E-2</v>
      </c>
      <c r="S66" s="150">
        <f t="shared" si="5"/>
        <v>7.841729180801571E-2</v>
      </c>
    </row>
    <row r="67" spans="11:19" ht="15" x14ac:dyDescent="0.25">
      <c r="K67" s="41">
        <v>36937</v>
      </c>
      <c r="L67" s="146">
        <v>99.189991084608806</v>
      </c>
      <c r="M67" s="147">
        <f t="shared" si="0"/>
        <v>-6.4049938723487188E-3</v>
      </c>
      <c r="N67" s="147">
        <f t="shared" si="2"/>
        <v>-1.1215208914703734E-2</v>
      </c>
      <c r="O67" s="147">
        <f t="shared" si="4"/>
        <v>0.1231089339813316</v>
      </c>
      <c r="P67" s="151">
        <v>101.134061995987</v>
      </c>
      <c r="Q67" s="150">
        <f t="shared" si="1"/>
        <v>5.5825892237835184E-3</v>
      </c>
      <c r="R67" s="150">
        <f t="shared" si="3"/>
        <v>2.3908035119106774E-2</v>
      </c>
      <c r="S67" s="150">
        <f t="shared" si="5"/>
        <v>8.0408745209909815E-2</v>
      </c>
    </row>
    <row r="68" spans="11:19" ht="15" x14ac:dyDescent="0.25">
      <c r="K68" s="41">
        <v>36965</v>
      </c>
      <c r="L68" s="146">
        <v>99.196925180725799</v>
      </c>
      <c r="M68" s="147">
        <f t="shared" si="0"/>
        <v>6.9907215850761872E-5</v>
      </c>
      <c r="N68" s="147">
        <f t="shared" si="2"/>
        <v>-8.0307481927419655E-3</v>
      </c>
      <c r="O68" s="147">
        <f t="shared" si="4"/>
        <v>0.15374069928062339</v>
      </c>
      <c r="P68" s="151">
        <v>100.804520335609</v>
      </c>
      <c r="Q68" s="150">
        <f t="shared" si="1"/>
        <v>-3.2584636063670569E-3</v>
      </c>
      <c r="R68" s="150">
        <f t="shared" si="3"/>
        <v>8.0452033560900471E-3</v>
      </c>
      <c r="S68" s="150">
        <f t="shared" si="5"/>
        <v>6.2102215897504864E-2</v>
      </c>
    </row>
    <row r="69" spans="11:19" ht="15" x14ac:dyDescent="0.25">
      <c r="K69" s="41">
        <v>36996</v>
      </c>
      <c r="L69" s="146">
        <v>99.167498029181701</v>
      </c>
      <c r="M69" s="147">
        <f t="shared" si="0"/>
        <v>-2.9665386795496573E-4</v>
      </c>
      <c r="N69" s="147">
        <f t="shared" si="2"/>
        <v>-6.6303088189532122E-3</v>
      </c>
      <c r="O69" s="147">
        <f t="shared" si="4"/>
        <v>0.17864526665134384</v>
      </c>
      <c r="P69" s="151">
        <v>100.44949793523401</v>
      </c>
      <c r="Q69" s="150">
        <f t="shared" si="1"/>
        <v>-3.5218896850360837E-3</v>
      </c>
      <c r="R69" s="150">
        <f t="shared" si="3"/>
        <v>-1.2240759799621026E-3</v>
      </c>
      <c r="S69" s="150">
        <f t="shared" si="5"/>
        <v>5.9847762814846384E-2</v>
      </c>
    </row>
    <row r="70" spans="11:19" ht="15" x14ac:dyDescent="0.25">
      <c r="K70" s="41">
        <v>37026</v>
      </c>
      <c r="L70" s="146">
        <v>99.509991189089703</v>
      </c>
      <c r="M70" s="147">
        <f t="shared" si="0"/>
        <v>3.4536835829741541E-3</v>
      </c>
      <c r="N70" s="147">
        <f t="shared" si="2"/>
        <v>3.2261330098108942E-3</v>
      </c>
      <c r="O70" s="147">
        <f t="shared" si="4"/>
        <v>0.1341706765039965</v>
      </c>
      <c r="P70" s="151">
        <v>100.991704164365</v>
      </c>
      <c r="Q70" s="150">
        <f t="shared" si="1"/>
        <v>5.397799294931227E-3</v>
      </c>
      <c r="R70" s="150">
        <f t="shared" si="3"/>
        <v>-1.4076150884519967E-3</v>
      </c>
      <c r="S70" s="150">
        <f t="shared" si="5"/>
        <v>6.8278009024036468E-2</v>
      </c>
    </row>
    <row r="71" spans="11:19" ht="15" x14ac:dyDescent="0.25">
      <c r="K71" s="41">
        <v>37057</v>
      </c>
      <c r="L71" s="146">
        <v>99.778432911538502</v>
      </c>
      <c r="M71" s="147">
        <f t="shared" si="0"/>
        <v>2.6976358779764453E-3</v>
      </c>
      <c r="N71" s="147">
        <f t="shared" si="2"/>
        <v>5.862154797170005E-3</v>
      </c>
      <c r="O71" s="147">
        <f t="shared" si="4"/>
        <v>8.3964239785065509E-2</v>
      </c>
      <c r="P71" s="151">
        <v>102.35119459633501</v>
      </c>
      <c r="Q71" s="150">
        <f t="shared" si="1"/>
        <v>1.3461406986037261E-2</v>
      </c>
      <c r="R71" s="150">
        <f t="shared" si="3"/>
        <v>1.5343302617547794E-2</v>
      </c>
      <c r="S71" s="150">
        <f t="shared" si="5"/>
        <v>9.4651470713307484E-2</v>
      </c>
    </row>
    <row r="72" spans="11:19" ht="15" x14ac:dyDescent="0.25">
      <c r="K72" s="41">
        <v>37087</v>
      </c>
      <c r="L72" s="146">
        <v>100.46604439516</v>
      </c>
      <c r="M72" s="147">
        <f t="shared" ref="M72:M135" si="6">L72/L71-1</f>
        <v>6.8913838748210221E-3</v>
      </c>
      <c r="N72" s="147">
        <f t="shared" si="2"/>
        <v>1.3094475425770913E-2</v>
      </c>
      <c r="O72" s="147">
        <f t="shared" si="4"/>
        <v>5.6080099792837901E-2</v>
      </c>
      <c r="P72" s="151">
        <v>103.66992171391099</v>
      </c>
      <c r="Q72" s="150">
        <f t="shared" ref="Q72:Q135" si="7">P72/P71-1</f>
        <v>1.2884335378565481E-2</v>
      </c>
      <c r="R72" s="150">
        <f t="shared" si="3"/>
        <v>3.2060128172600733E-2</v>
      </c>
      <c r="S72" s="150">
        <f t="shared" si="5"/>
        <v>0.10010254424710885</v>
      </c>
    </row>
    <row r="73" spans="11:19" ht="15" x14ac:dyDescent="0.25">
      <c r="K73" s="41">
        <v>37118</v>
      </c>
      <c r="L73" s="146">
        <v>100.670095678973</v>
      </c>
      <c r="M73" s="147">
        <f t="shared" si="6"/>
        <v>2.0310472562292681E-3</v>
      </c>
      <c r="N73" s="147">
        <f t="shared" si="2"/>
        <v>1.1658170963746217E-2</v>
      </c>
      <c r="O73" s="147">
        <f t="shared" si="4"/>
        <v>4.1869802514122423E-2</v>
      </c>
      <c r="P73" s="151">
        <v>104.083637401038</v>
      </c>
      <c r="Q73" s="150">
        <f t="shared" si="7"/>
        <v>3.9907012592206303E-3</v>
      </c>
      <c r="R73" s="150">
        <f t="shared" si="3"/>
        <v>3.0615715045671843E-2</v>
      </c>
      <c r="S73" s="150">
        <f t="shared" si="5"/>
        <v>9.3881399395470799E-2</v>
      </c>
    </row>
    <row r="74" spans="11:19" ht="15" x14ac:dyDescent="0.25">
      <c r="K74" s="41">
        <v>37149</v>
      </c>
      <c r="L74" s="146">
        <v>100.429262476258</v>
      </c>
      <c r="M74" s="147">
        <f t="shared" si="6"/>
        <v>-2.3923013193807297E-3</v>
      </c>
      <c r="N74" s="147">
        <f t="shared" ref="N74:N137" si="8">L74/L71-1</f>
        <v>6.5227479098264318E-3</v>
      </c>
      <c r="O74" s="147">
        <f t="shared" si="4"/>
        <v>2.4626815727518236E-2</v>
      </c>
      <c r="P74" s="151">
        <v>104.29398280060499</v>
      </c>
      <c r="Q74" s="150">
        <f t="shared" si="7"/>
        <v>2.0209266779995794E-3</v>
      </c>
      <c r="R74" s="150">
        <f t="shared" ref="R74:R137" si="9">P74/P71-1</f>
        <v>1.8981587972003444E-2</v>
      </c>
      <c r="S74" s="150">
        <f t="shared" si="5"/>
        <v>8.0707829797635133E-2</v>
      </c>
    </row>
    <row r="75" spans="11:19" ht="15" x14ac:dyDescent="0.25">
      <c r="K75" s="41">
        <v>37179</v>
      </c>
      <c r="L75" s="146">
        <v>98.624896746342998</v>
      </c>
      <c r="M75" s="147">
        <f t="shared" si="6"/>
        <v>-1.7966533711641697E-2</v>
      </c>
      <c r="N75" s="147">
        <f t="shared" si="8"/>
        <v>-1.8326068871341916E-2</v>
      </c>
      <c r="O75" s="147">
        <f t="shared" si="4"/>
        <v>-8.5506095792537984E-3</v>
      </c>
      <c r="P75" s="151">
        <v>104.344843233836</v>
      </c>
      <c r="Q75" s="150">
        <f t="shared" si="7"/>
        <v>4.8766411891887351E-4</v>
      </c>
      <c r="R75" s="150">
        <f t="shared" si="9"/>
        <v>6.5102925589886063E-3</v>
      </c>
      <c r="S75" s="150">
        <f t="shared" si="5"/>
        <v>6.8443039716188814E-2</v>
      </c>
    </row>
    <row r="76" spans="11:19" ht="15" x14ac:dyDescent="0.25">
      <c r="K76" s="41">
        <v>37210</v>
      </c>
      <c r="L76" s="146">
        <v>96.890185832695295</v>
      </c>
      <c r="M76" s="147">
        <f t="shared" si="6"/>
        <v>-1.7588975713802468E-2</v>
      </c>
      <c r="N76" s="147">
        <f t="shared" si="8"/>
        <v>-3.7547494325737674E-2</v>
      </c>
      <c r="O76" s="147">
        <f t="shared" si="4"/>
        <v>-3.4141034703017881E-2</v>
      </c>
      <c r="P76" s="151">
        <v>104.329728718879</v>
      </c>
      <c r="Q76" s="150">
        <f t="shared" si="7"/>
        <v>-1.4485157568477902E-4</v>
      </c>
      <c r="R76" s="150">
        <f t="shared" si="9"/>
        <v>2.3643612385757518E-3</v>
      </c>
      <c r="S76" s="150">
        <f t="shared" si="5"/>
        <v>5.6261811587233757E-2</v>
      </c>
    </row>
    <row r="77" spans="11:19" ht="15" x14ac:dyDescent="0.25">
      <c r="K77" s="41">
        <v>37240</v>
      </c>
      <c r="L77" s="146">
        <v>95.272751282762997</v>
      </c>
      <c r="M77" s="147">
        <f t="shared" si="6"/>
        <v>-1.6693481760115425E-2</v>
      </c>
      <c r="N77" s="147">
        <f t="shared" si="8"/>
        <v>-5.1344708368380454E-2</v>
      </c>
      <c r="O77" s="147">
        <f t="shared" si="4"/>
        <v>-4.7272487172369981E-2</v>
      </c>
      <c r="P77" s="151">
        <v>104.602234717838</v>
      </c>
      <c r="Q77" s="150">
        <f t="shared" si="7"/>
        <v>2.6119688252357331E-3</v>
      </c>
      <c r="R77" s="150">
        <f t="shared" si="9"/>
        <v>2.9556059607229734E-3</v>
      </c>
      <c r="S77" s="150">
        <f t="shared" si="5"/>
        <v>4.6022347178380052E-2</v>
      </c>
    </row>
    <row r="78" spans="11:19" ht="15" x14ac:dyDescent="0.25">
      <c r="K78" s="41">
        <v>37271</v>
      </c>
      <c r="L78" s="146">
        <v>95.899424554062506</v>
      </c>
      <c r="M78" s="147">
        <f t="shared" si="6"/>
        <v>6.5776758082654041E-3</v>
      </c>
      <c r="N78" s="147">
        <f t="shared" si="8"/>
        <v>-2.7634727966207473E-2</v>
      </c>
      <c r="O78" s="147">
        <f t="shared" si="4"/>
        <v>-3.9366892914085017E-2</v>
      </c>
      <c r="P78" s="151">
        <v>105.882044171187</v>
      </c>
      <c r="Q78" s="150">
        <f t="shared" si="7"/>
        <v>1.2235010626697074E-2</v>
      </c>
      <c r="R78" s="150">
        <f t="shared" si="9"/>
        <v>1.473193010512408E-2</v>
      </c>
      <c r="S78" s="150">
        <f t="shared" si="5"/>
        <v>5.2792086351620249E-2</v>
      </c>
    </row>
    <row r="79" spans="11:19" ht="15" x14ac:dyDescent="0.25">
      <c r="K79" s="41">
        <v>37302</v>
      </c>
      <c r="L79" s="146">
        <v>97.059687178215896</v>
      </c>
      <c r="M79" s="147">
        <f t="shared" si="6"/>
        <v>1.2098744382968762E-2</v>
      </c>
      <c r="N79" s="147">
        <f t="shared" si="8"/>
        <v>1.7494170752576643E-3</v>
      </c>
      <c r="O79" s="147">
        <f t="shared" si="4"/>
        <v>-2.1477004716894954E-2</v>
      </c>
      <c r="P79" s="151">
        <v>107.903681183575</v>
      </c>
      <c r="Q79" s="150">
        <f t="shared" si="7"/>
        <v>1.9093294129451044E-2</v>
      </c>
      <c r="R79" s="150">
        <f t="shared" si="9"/>
        <v>3.425631896663095E-2</v>
      </c>
      <c r="S79" s="150">
        <f t="shared" si="5"/>
        <v>6.693708384675201E-2</v>
      </c>
    </row>
    <row r="80" spans="11:19" ht="15" x14ac:dyDescent="0.25">
      <c r="K80" s="41">
        <v>37330</v>
      </c>
      <c r="L80" s="146">
        <v>98.188545950115397</v>
      </c>
      <c r="M80" s="147">
        <f t="shared" si="6"/>
        <v>1.163056264365192E-2</v>
      </c>
      <c r="N80" s="147">
        <f t="shared" si="8"/>
        <v>3.0604707307113621E-2</v>
      </c>
      <c r="O80" s="147">
        <f t="shared" si="4"/>
        <v>-1.0165428301061263E-2</v>
      </c>
      <c r="P80" s="151">
        <v>109.13293730111999</v>
      </c>
      <c r="Q80" s="150">
        <f t="shared" si="7"/>
        <v>1.1392161083491503E-2</v>
      </c>
      <c r="R80" s="150">
        <f t="shared" si="9"/>
        <v>4.3313630875128517E-2</v>
      </c>
      <c r="S80" s="150">
        <f t="shared" si="5"/>
        <v>8.261947914422052E-2</v>
      </c>
    </row>
    <row r="81" spans="11:19" ht="15" x14ac:dyDescent="0.25">
      <c r="K81" s="41">
        <v>37361</v>
      </c>
      <c r="L81" s="146">
        <v>97.383272539502201</v>
      </c>
      <c r="M81" s="147">
        <f t="shared" si="6"/>
        <v>-8.2012968296966138E-3</v>
      </c>
      <c r="N81" s="147">
        <f t="shared" si="8"/>
        <v>1.5472960263731128E-2</v>
      </c>
      <c r="O81" s="147">
        <f t="shared" si="4"/>
        <v>-1.7992038975859437E-2</v>
      </c>
      <c r="P81" s="151">
        <v>110.769004434271</v>
      </c>
      <c r="Q81" s="150">
        <f t="shared" si="7"/>
        <v>1.499150644719438E-2</v>
      </c>
      <c r="R81" s="150">
        <f t="shared" si="9"/>
        <v>4.6154759301614057E-2</v>
      </c>
      <c r="S81" s="150">
        <f t="shared" si="5"/>
        <v>0.1027332810134165</v>
      </c>
    </row>
    <row r="82" spans="11:19" ht="15" x14ac:dyDescent="0.25">
      <c r="K82" s="41">
        <v>37391</v>
      </c>
      <c r="L82" s="146">
        <v>96.899585955425096</v>
      </c>
      <c r="M82" s="147">
        <f t="shared" si="6"/>
        <v>-4.9668343593701758E-3</v>
      </c>
      <c r="N82" s="147">
        <f t="shared" si="8"/>
        <v>-1.6495130722689044E-3</v>
      </c>
      <c r="O82" s="147">
        <f t="shared" si="4"/>
        <v>-2.6232594360342087E-2</v>
      </c>
      <c r="P82" s="151">
        <v>110.87611327796</v>
      </c>
      <c r="Q82" s="150">
        <f t="shared" si="7"/>
        <v>9.6695681464353811E-4</v>
      </c>
      <c r="R82" s="150">
        <f t="shared" si="9"/>
        <v>2.7547087011128291E-2</v>
      </c>
      <c r="S82" s="150">
        <f t="shared" si="5"/>
        <v>9.7873475800626331E-2</v>
      </c>
    </row>
    <row r="83" spans="11:19" ht="15" x14ac:dyDescent="0.25">
      <c r="K83" s="41">
        <v>37422</v>
      </c>
      <c r="L83" s="146">
        <v>96.876573402723594</v>
      </c>
      <c r="M83" s="147">
        <f t="shared" si="6"/>
        <v>-2.3748865874506642E-4</v>
      </c>
      <c r="N83" s="147">
        <f t="shared" si="8"/>
        <v>-1.3361767757089971E-2</v>
      </c>
      <c r="O83" s="147">
        <f t="shared" ref="O83:O146" si="10">L83/L71-1</f>
        <v>-2.9083033518752854E-2</v>
      </c>
      <c r="P83" s="151">
        <v>111.71874347338201</v>
      </c>
      <c r="Q83" s="150">
        <f t="shared" si="7"/>
        <v>7.599745071416697E-3</v>
      </c>
      <c r="R83" s="150">
        <f t="shared" si="9"/>
        <v>2.3694094892060313E-2</v>
      </c>
      <c r="S83" s="150">
        <f t="shared" ref="S83:S146" si="11">P83/P71-1</f>
        <v>9.1523591043483954E-2</v>
      </c>
    </row>
    <row r="84" spans="11:19" ht="15" x14ac:dyDescent="0.25">
      <c r="K84" s="41">
        <v>37452</v>
      </c>
      <c r="L84" s="146">
        <v>97.772550868626197</v>
      </c>
      <c r="M84" s="147">
        <f t="shared" si="6"/>
        <v>9.2486494353796189E-3</v>
      </c>
      <c r="N84" s="147">
        <f t="shared" si="8"/>
        <v>3.9973839343516726E-3</v>
      </c>
      <c r="O84" s="147">
        <f t="shared" si="10"/>
        <v>-2.6809988815122088E-2</v>
      </c>
      <c r="P84" s="151">
        <v>110.35841612295</v>
      </c>
      <c r="Q84" s="150">
        <f t="shared" si="7"/>
        <v>-1.2176357414511285E-2</v>
      </c>
      <c r="R84" s="150">
        <f t="shared" si="9"/>
        <v>-3.7067076066810145E-3</v>
      </c>
      <c r="S84" s="150">
        <f t="shared" si="11"/>
        <v>6.4517212885495168E-2</v>
      </c>
    </row>
    <row r="85" spans="11:19" ht="15" x14ac:dyDescent="0.25">
      <c r="K85" s="41">
        <v>37483</v>
      </c>
      <c r="L85" s="146">
        <v>98.220734213976897</v>
      </c>
      <c r="M85" s="147">
        <f t="shared" si="6"/>
        <v>4.5839383484318486E-3</v>
      </c>
      <c r="N85" s="147">
        <f t="shared" si="8"/>
        <v>1.3634199212776199E-2</v>
      </c>
      <c r="O85" s="147">
        <f t="shared" si="10"/>
        <v>-2.433057650811099E-2</v>
      </c>
      <c r="P85" s="151">
        <v>109.97117395133201</v>
      </c>
      <c r="Q85" s="150">
        <f t="shared" si="7"/>
        <v>-3.5089500667223605E-3</v>
      </c>
      <c r="R85" s="150">
        <f t="shared" si="9"/>
        <v>-8.1617158094220432E-3</v>
      </c>
      <c r="S85" s="150">
        <f t="shared" si="11"/>
        <v>5.6565438115975031E-2</v>
      </c>
    </row>
    <row r="86" spans="11:19" ht="15" x14ac:dyDescent="0.25">
      <c r="K86" s="41">
        <v>37514</v>
      </c>
      <c r="L86" s="146">
        <v>98.545558243696803</v>
      </c>
      <c r="M86" s="147">
        <f t="shared" si="6"/>
        <v>3.3070820771128329E-3</v>
      </c>
      <c r="N86" s="147">
        <f t="shared" si="8"/>
        <v>1.7227950807416681E-2</v>
      </c>
      <c r="O86" s="147">
        <f t="shared" si="10"/>
        <v>-1.8756527590815697E-2</v>
      </c>
      <c r="P86" s="151">
        <v>109.210536204601</v>
      </c>
      <c r="Q86" s="150">
        <f t="shared" si="7"/>
        <v>-6.9167011626849462E-3</v>
      </c>
      <c r="R86" s="150">
        <f t="shared" si="9"/>
        <v>-2.2451087353829835E-2</v>
      </c>
      <c r="S86" s="150">
        <f t="shared" si="11"/>
        <v>4.7141294943120027E-2</v>
      </c>
    </row>
    <row r="87" spans="11:19" ht="15" x14ac:dyDescent="0.25">
      <c r="K87" s="41">
        <v>37544</v>
      </c>
      <c r="L87" s="146">
        <v>99.041567367526397</v>
      </c>
      <c r="M87" s="147">
        <f t="shared" si="6"/>
        <v>5.0332976206091118E-3</v>
      </c>
      <c r="N87" s="147">
        <f t="shared" si="8"/>
        <v>1.2979271662916236E-2</v>
      </c>
      <c r="O87" s="147">
        <f t="shared" si="10"/>
        <v>4.2248015960417717E-3</v>
      </c>
      <c r="P87" s="151">
        <v>110.479558703146</v>
      </c>
      <c r="Q87" s="150">
        <f t="shared" si="7"/>
        <v>1.1619963994751847E-2</v>
      </c>
      <c r="R87" s="150">
        <f t="shared" si="9"/>
        <v>1.0977194531409662E-3</v>
      </c>
      <c r="S87" s="150">
        <f t="shared" si="11"/>
        <v>5.8792703876722863E-2</v>
      </c>
    </row>
    <row r="88" spans="11:19" ht="15" x14ac:dyDescent="0.25">
      <c r="K88" s="41">
        <v>37575</v>
      </c>
      <c r="L88" s="146">
        <v>100.639161979546</v>
      </c>
      <c r="M88" s="147">
        <f t="shared" si="6"/>
        <v>1.6130546542051372E-2</v>
      </c>
      <c r="N88" s="147">
        <f t="shared" si="8"/>
        <v>2.4622375152485443E-2</v>
      </c>
      <c r="O88" s="147">
        <f t="shared" si="10"/>
        <v>3.8693043207949307E-2</v>
      </c>
      <c r="P88" s="151">
        <v>112.362086847371</v>
      </c>
      <c r="Q88" s="150">
        <f t="shared" si="7"/>
        <v>1.7039605935458946E-2</v>
      </c>
      <c r="R88" s="150">
        <f t="shared" si="9"/>
        <v>2.1741269190207024E-2</v>
      </c>
      <c r="S88" s="150">
        <f t="shared" si="11"/>
        <v>7.699011803371536E-2</v>
      </c>
    </row>
    <row r="89" spans="11:19" ht="15" x14ac:dyDescent="0.25">
      <c r="K89" s="41">
        <v>37605</v>
      </c>
      <c r="L89" s="146">
        <v>102.788276501531</v>
      </c>
      <c r="M89" s="147">
        <f t="shared" si="6"/>
        <v>2.1354654388137551E-2</v>
      </c>
      <c r="N89" s="147">
        <f t="shared" si="8"/>
        <v>4.3053368750951115E-2</v>
      </c>
      <c r="O89" s="147">
        <f t="shared" si="10"/>
        <v>7.8884309706376055E-2</v>
      </c>
      <c r="P89" s="151">
        <v>114.952842762232</v>
      </c>
      <c r="Q89" s="150">
        <f t="shared" si="7"/>
        <v>2.3057207173271754E-2</v>
      </c>
      <c r="R89" s="150">
        <f t="shared" si="9"/>
        <v>5.2580151670284403E-2</v>
      </c>
      <c r="S89" s="150">
        <f t="shared" si="11"/>
        <v>9.8952073751717773E-2</v>
      </c>
    </row>
    <row r="90" spans="11:19" ht="15" x14ac:dyDescent="0.25">
      <c r="K90" s="41">
        <v>37636</v>
      </c>
      <c r="L90" s="146">
        <v>105.56176913317699</v>
      </c>
      <c r="M90" s="147">
        <f t="shared" si="6"/>
        <v>2.6982577449916612E-2</v>
      </c>
      <c r="N90" s="147">
        <f t="shared" si="8"/>
        <v>6.5832982443172039E-2</v>
      </c>
      <c r="O90" s="147">
        <f t="shared" si="10"/>
        <v>0.10075497975138958</v>
      </c>
      <c r="P90" s="151">
        <v>116.684732309848</v>
      </c>
      <c r="Q90" s="150">
        <f t="shared" si="7"/>
        <v>1.5066087153653429E-2</v>
      </c>
      <c r="R90" s="150">
        <f t="shared" si="9"/>
        <v>5.6165807318031113E-2</v>
      </c>
      <c r="S90" s="150">
        <f t="shared" si="11"/>
        <v>0.10202568549956892</v>
      </c>
    </row>
    <row r="91" spans="11:19" ht="15" x14ac:dyDescent="0.25">
      <c r="K91" s="41">
        <v>37667</v>
      </c>
      <c r="L91" s="146">
        <v>106.541762300183</v>
      </c>
      <c r="M91" s="147">
        <f t="shared" si="6"/>
        <v>9.283599309231283E-3</v>
      </c>
      <c r="N91" s="147">
        <f t="shared" si="8"/>
        <v>5.8651127498822397E-2</v>
      </c>
      <c r="O91" s="147">
        <f t="shared" si="10"/>
        <v>9.7693238023285778E-2</v>
      </c>
      <c r="P91" s="151">
        <v>117.81372185095501</v>
      </c>
      <c r="Q91" s="150">
        <f t="shared" si="7"/>
        <v>9.6755549655720419E-3</v>
      </c>
      <c r="R91" s="150">
        <f t="shared" si="9"/>
        <v>4.8518456327616422E-2</v>
      </c>
      <c r="S91" s="150">
        <f t="shared" si="11"/>
        <v>9.1841543853542706E-2</v>
      </c>
    </row>
    <row r="92" spans="11:19" ht="15" x14ac:dyDescent="0.25">
      <c r="K92" s="41">
        <v>37695</v>
      </c>
      <c r="L92" s="146">
        <v>106.612512873711</v>
      </c>
      <c r="M92" s="147">
        <f t="shared" si="6"/>
        <v>6.6406423172038487E-4</v>
      </c>
      <c r="N92" s="147">
        <f t="shared" si="8"/>
        <v>3.7204985844110583E-2</v>
      </c>
      <c r="O92" s="147">
        <f t="shared" si="10"/>
        <v>8.5793784214661661E-2</v>
      </c>
      <c r="P92" s="151">
        <v>118.20866383546699</v>
      </c>
      <c r="Q92" s="150">
        <f t="shared" si="7"/>
        <v>3.3522579399674068E-3</v>
      </c>
      <c r="R92" s="150">
        <f t="shared" si="9"/>
        <v>2.8323101847679721E-2</v>
      </c>
      <c r="S92" s="150">
        <f t="shared" si="11"/>
        <v>8.3162120976412623E-2</v>
      </c>
    </row>
    <row r="93" spans="11:19" ht="15" x14ac:dyDescent="0.25">
      <c r="K93" s="41">
        <v>37726</v>
      </c>
      <c r="L93" s="146">
        <v>105.007684783176</v>
      </c>
      <c r="M93" s="147">
        <f t="shared" si="6"/>
        <v>-1.5052905585632437E-2</v>
      </c>
      <c r="N93" s="147">
        <f t="shared" si="8"/>
        <v>-5.2489111782690889E-3</v>
      </c>
      <c r="O93" s="147">
        <f t="shared" si="10"/>
        <v>7.8292832483946917E-2</v>
      </c>
      <c r="P93" s="151">
        <v>119.05216377475099</v>
      </c>
      <c r="Q93" s="150">
        <f t="shared" si="7"/>
        <v>7.1356862679545774E-3</v>
      </c>
      <c r="R93" s="150">
        <f t="shared" si="9"/>
        <v>2.0289127960772424E-2</v>
      </c>
      <c r="S93" s="150">
        <f t="shared" si="11"/>
        <v>7.4778674619172314E-2</v>
      </c>
    </row>
    <row r="94" spans="11:19" ht="15" x14ac:dyDescent="0.25">
      <c r="K94" s="41">
        <v>37756</v>
      </c>
      <c r="L94" s="146">
        <v>105.38772429962999</v>
      </c>
      <c r="M94" s="147">
        <f t="shared" si="6"/>
        <v>3.6191590857250766E-3</v>
      </c>
      <c r="N94" s="147">
        <f t="shared" si="8"/>
        <v>-1.0831790047751255E-2</v>
      </c>
      <c r="O94" s="147">
        <f t="shared" si="10"/>
        <v>8.7597261231947332E-2</v>
      </c>
      <c r="P94" s="151">
        <v>119.855837280636</v>
      </c>
      <c r="Q94" s="150">
        <f t="shared" si="7"/>
        <v>6.750599740510177E-3</v>
      </c>
      <c r="R94" s="150">
        <f t="shared" si="9"/>
        <v>1.733342600163712E-2</v>
      </c>
      <c r="S94" s="150">
        <f t="shared" si="11"/>
        <v>8.0988805768870575E-2</v>
      </c>
    </row>
    <row r="95" spans="11:19" ht="15" x14ac:dyDescent="0.25">
      <c r="K95" s="41">
        <v>37787</v>
      </c>
      <c r="L95" s="146">
        <v>105.32639552033901</v>
      </c>
      <c r="M95" s="147">
        <f t="shared" si="6"/>
        <v>-5.81934752823976E-4</v>
      </c>
      <c r="N95" s="147">
        <f t="shared" si="8"/>
        <v>-1.2063474715162892E-2</v>
      </c>
      <c r="O95" s="147">
        <f t="shared" si="10"/>
        <v>8.7222553614575427E-2</v>
      </c>
      <c r="P95" s="151">
        <v>121.220481056721</v>
      </c>
      <c r="Q95" s="150">
        <f t="shared" si="7"/>
        <v>1.1385709758046758E-2</v>
      </c>
      <c r="R95" s="150">
        <f t="shared" si="9"/>
        <v>2.5478819601971958E-2</v>
      </c>
      <c r="S95" s="150">
        <f t="shared" si="11"/>
        <v>8.505052319714701E-2</v>
      </c>
    </row>
    <row r="96" spans="11:19" ht="15" x14ac:dyDescent="0.25">
      <c r="K96" s="41">
        <v>37817</v>
      </c>
      <c r="L96" s="146">
        <v>105.784187029386</v>
      </c>
      <c r="M96" s="147">
        <f t="shared" si="6"/>
        <v>4.3464081988697778E-3</v>
      </c>
      <c r="N96" s="147">
        <f t="shared" si="8"/>
        <v>7.3947182800320199E-3</v>
      </c>
      <c r="O96" s="147">
        <f t="shared" si="10"/>
        <v>8.1941568360273109E-2</v>
      </c>
      <c r="P96" s="151">
        <v>121.978974937651</v>
      </c>
      <c r="Q96" s="150">
        <f t="shared" si="7"/>
        <v>6.2571429705438053E-3</v>
      </c>
      <c r="R96" s="150">
        <f t="shared" si="9"/>
        <v>2.4584275246249065E-2</v>
      </c>
      <c r="S96" s="150">
        <f t="shared" si="11"/>
        <v>0.10529834717593789</v>
      </c>
    </row>
    <row r="97" spans="11:19" ht="15" x14ac:dyDescent="0.25">
      <c r="K97" s="41">
        <v>37848</v>
      </c>
      <c r="L97" s="146">
        <v>103.62420173563</v>
      </c>
      <c r="M97" s="147">
        <f t="shared" si="6"/>
        <v>-2.041879182902806E-2</v>
      </c>
      <c r="N97" s="147">
        <f t="shared" si="8"/>
        <v>-1.673366206282334E-2</v>
      </c>
      <c r="O97" s="147">
        <f t="shared" si="10"/>
        <v>5.5013511809853588E-2</v>
      </c>
      <c r="P97" s="151">
        <v>122.427830225553</v>
      </c>
      <c r="Q97" s="150">
        <f t="shared" si="7"/>
        <v>3.6797758640898515E-3</v>
      </c>
      <c r="R97" s="150">
        <f t="shared" si="9"/>
        <v>2.1459054504744834E-2</v>
      </c>
      <c r="S97" s="150">
        <f t="shared" si="11"/>
        <v>0.1132720132617091</v>
      </c>
    </row>
    <row r="98" spans="11:19" ht="15" x14ac:dyDescent="0.25">
      <c r="K98" s="41">
        <v>37879</v>
      </c>
      <c r="L98" s="146">
        <v>102.52577542346</v>
      </c>
      <c r="M98" s="147">
        <f t="shared" si="6"/>
        <v>-1.0600094319397901E-2</v>
      </c>
      <c r="N98" s="147">
        <f t="shared" si="8"/>
        <v>-2.6589916829900306E-2</v>
      </c>
      <c r="O98" s="147">
        <f t="shared" si="10"/>
        <v>4.0389615226699371E-2</v>
      </c>
      <c r="P98" s="151">
        <v>121.646410730729</v>
      </c>
      <c r="Q98" s="150">
        <f t="shared" si="7"/>
        <v>-6.382694959016777E-3</v>
      </c>
      <c r="R98" s="150">
        <f t="shared" si="9"/>
        <v>3.5136774767352552E-3</v>
      </c>
      <c r="S98" s="150">
        <f t="shared" si="11"/>
        <v>0.11387064800075652</v>
      </c>
    </row>
    <row r="99" spans="11:19" ht="15" x14ac:dyDescent="0.25">
      <c r="K99" s="41">
        <v>37909</v>
      </c>
      <c r="L99" s="146">
        <v>102.312413548077</v>
      </c>
      <c r="M99" s="147">
        <f t="shared" si="6"/>
        <v>-2.0810559539955475E-3</v>
      </c>
      <c r="N99" s="147">
        <f t="shared" si="8"/>
        <v>-3.2819399371520119E-2</v>
      </c>
      <c r="O99" s="147">
        <f t="shared" si="10"/>
        <v>3.3024984029312199E-2</v>
      </c>
      <c r="P99" s="151">
        <v>121.004166527488</v>
      </c>
      <c r="Q99" s="150">
        <f t="shared" si="7"/>
        <v>-5.2795984639666393E-3</v>
      </c>
      <c r="R99" s="150">
        <f t="shared" si="9"/>
        <v>-7.9916101169179576E-3</v>
      </c>
      <c r="S99" s="150">
        <f t="shared" si="11"/>
        <v>9.5262942284383811E-2</v>
      </c>
    </row>
    <row r="100" spans="11:19" ht="15" x14ac:dyDescent="0.25">
      <c r="K100" s="41">
        <v>37940</v>
      </c>
      <c r="L100" s="146">
        <v>103.129577723879</v>
      </c>
      <c r="M100" s="147">
        <f t="shared" si="6"/>
        <v>7.9869504341034681E-3</v>
      </c>
      <c r="N100" s="147">
        <f t="shared" si="8"/>
        <v>-4.7732479813249462E-3</v>
      </c>
      <c r="O100" s="147">
        <f t="shared" si="10"/>
        <v>2.4745990480715019E-2</v>
      </c>
      <c r="P100" s="151">
        <v>121.22770849274499</v>
      </c>
      <c r="Q100" s="150">
        <f t="shared" si="7"/>
        <v>1.8473906450668931E-3</v>
      </c>
      <c r="R100" s="150">
        <f t="shared" si="9"/>
        <v>-9.80268726969169E-3</v>
      </c>
      <c r="S100" s="150">
        <f t="shared" si="11"/>
        <v>7.8902251587911199E-2</v>
      </c>
    </row>
    <row r="101" spans="11:19" ht="15" x14ac:dyDescent="0.25">
      <c r="K101" s="41">
        <v>37970</v>
      </c>
      <c r="L101" s="146">
        <v>104.127863604545</v>
      </c>
      <c r="M101" s="147">
        <f t="shared" si="6"/>
        <v>9.6799182416786866E-3</v>
      </c>
      <c r="N101" s="147">
        <f t="shared" si="8"/>
        <v>1.5626199114007422E-2</v>
      </c>
      <c r="O101" s="147">
        <f t="shared" si="10"/>
        <v>1.3032489196314501E-2</v>
      </c>
      <c r="P101" s="151">
        <v>122.79253965829299</v>
      </c>
      <c r="Q101" s="150">
        <f t="shared" si="7"/>
        <v>1.2908197185313108E-2</v>
      </c>
      <c r="R101" s="150">
        <f t="shared" si="9"/>
        <v>9.4218063704403221E-3</v>
      </c>
      <c r="S101" s="150">
        <f t="shared" si="11"/>
        <v>6.8199243339084781E-2</v>
      </c>
    </row>
    <row r="102" spans="11:19" ht="15" x14ac:dyDescent="0.25">
      <c r="K102" s="41">
        <v>38001</v>
      </c>
      <c r="L102" s="146">
        <v>104.669452629467</v>
      </c>
      <c r="M102" s="147">
        <f t="shared" si="6"/>
        <v>5.2011921321928334E-3</v>
      </c>
      <c r="N102" s="147">
        <f t="shared" si="8"/>
        <v>2.3037664733443375E-2</v>
      </c>
      <c r="O102" s="147">
        <f t="shared" si="10"/>
        <v>-8.4530271805528523E-3</v>
      </c>
      <c r="P102" s="151">
        <v>123.82590190039799</v>
      </c>
      <c r="Q102" s="150">
        <f t="shared" si="7"/>
        <v>8.4155132305321345E-3</v>
      </c>
      <c r="R102" s="150">
        <f t="shared" si="9"/>
        <v>2.3319324068638458E-2</v>
      </c>
      <c r="S102" s="150">
        <f t="shared" si="11"/>
        <v>6.120054825670862E-2</v>
      </c>
    </row>
    <row r="103" spans="11:19" ht="15" x14ac:dyDescent="0.25">
      <c r="K103" s="41">
        <v>38032</v>
      </c>
      <c r="L103" s="146">
        <v>108.261338689562</v>
      </c>
      <c r="M103" s="147">
        <f t="shared" si="6"/>
        <v>3.4316469321860055E-2</v>
      </c>
      <c r="N103" s="147">
        <f t="shared" si="8"/>
        <v>4.9760321713164357E-2</v>
      </c>
      <c r="O103" s="147">
        <f t="shared" si="10"/>
        <v>1.61399281582566E-2</v>
      </c>
      <c r="P103" s="151">
        <v>124.045558017074</v>
      </c>
      <c r="Q103" s="150">
        <f t="shared" si="7"/>
        <v>1.7739108967096406E-3</v>
      </c>
      <c r="R103" s="150">
        <f t="shared" si="9"/>
        <v>2.3244269477366686E-2</v>
      </c>
      <c r="S103" s="150">
        <f t="shared" si="11"/>
        <v>5.2895673510788832E-2</v>
      </c>
    </row>
    <row r="104" spans="11:19" ht="15" x14ac:dyDescent="0.25">
      <c r="K104" s="41">
        <v>38061</v>
      </c>
      <c r="L104" s="146">
        <v>110.545676854918</v>
      </c>
      <c r="M104" s="147">
        <f t="shared" si="6"/>
        <v>2.1100220937654512E-2</v>
      </c>
      <c r="N104" s="147">
        <f t="shared" si="8"/>
        <v>6.1633966435213461E-2</v>
      </c>
      <c r="O104" s="147">
        <f t="shared" si="10"/>
        <v>3.6892142162206376E-2</v>
      </c>
      <c r="P104" s="151">
        <v>124.202046469202</v>
      </c>
      <c r="Q104" s="150">
        <f t="shared" si="7"/>
        <v>1.2615401520985614E-3</v>
      </c>
      <c r="R104" s="150">
        <f t="shared" si="9"/>
        <v>1.1478765850363448E-2</v>
      </c>
      <c r="S104" s="150">
        <f t="shared" si="11"/>
        <v>5.0701720493830482E-2</v>
      </c>
    </row>
    <row r="105" spans="11:19" ht="15" x14ac:dyDescent="0.25">
      <c r="K105" s="41">
        <v>38092</v>
      </c>
      <c r="L105" s="146">
        <v>113.33787558104299</v>
      </c>
      <c r="M105" s="147">
        <f t="shared" si="6"/>
        <v>2.5258325839277562E-2</v>
      </c>
      <c r="N105" s="147">
        <f t="shared" si="8"/>
        <v>8.2817123179792285E-2</v>
      </c>
      <c r="O105" s="147">
        <f t="shared" si="10"/>
        <v>7.9329344467192975E-2</v>
      </c>
      <c r="P105" s="151">
        <v>125.4494116063</v>
      </c>
      <c r="Q105" s="150">
        <f t="shared" si="7"/>
        <v>1.004303208004953E-2</v>
      </c>
      <c r="R105" s="150">
        <f t="shared" si="9"/>
        <v>1.3111228595838575E-2</v>
      </c>
      <c r="S105" s="150">
        <f t="shared" si="11"/>
        <v>5.3734830419821078E-2</v>
      </c>
    </row>
    <row r="106" spans="11:19" ht="15" x14ac:dyDescent="0.25">
      <c r="K106" s="41">
        <v>38122</v>
      </c>
      <c r="L106" s="146">
        <v>113.523314714783</v>
      </c>
      <c r="M106" s="147">
        <f t="shared" si="6"/>
        <v>1.6361620754696826E-3</v>
      </c>
      <c r="N106" s="147">
        <f t="shared" si="8"/>
        <v>4.8604387207049626E-2</v>
      </c>
      <c r="O106" s="147">
        <f t="shared" si="10"/>
        <v>7.7196755781750559E-2</v>
      </c>
      <c r="P106" s="151">
        <v>127.37766351941499</v>
      </c>
      <c r="Q106" s="150">
        <f t="shared" si="7"/>
        <v>1.5370752946745281E-2</v>
      </c>
      <c r="R106" s="150">
        <f t="shared" si="9"/>
        <v>2.6861949396707496E-2</v>
      </c>
      <c r="S106" s="150">
        <f t="shared" si="11"/>
        <v>6.2757279156684165E-2</v>
      </c>
    </row>
    <row r="107" spans="11:19" ht="15" x14ac:dyDescent="0.25">
      <c r="K107" s="41">
        <v>38153</v>
      </c>
      <c r="L107" s="146">
        <v>116.038966602077</v>
      </c>
      <c r="M107" s="147">
        <f t="shared" si="6"/>
        <v>2.2159781835249914E-2</v>
      </c>
      <c r="N107" s="147">
        <f t="shared" si="8"/>
        <v>4.9692488240571153E-2</v>
      </c>
      <c r="O107" s="147">
        <f t="shared" si="10"/>
        <v>0.10170832324428436</v>
      </c>
      <c r="P107" s="151">
        <v>129.07589102226501</v>
      </c>
      <c r="Q107" s="150">
        <f t="shared" si="7"/>
        <v>1.3332223687641864E-2</v>
      </c>
      <c r="R107" s="150">
        <f t="shared" si="9"/>
        <v>3.9241258027673087E-2</v>
      </c>
      <c r="S107" s="150">
        <f t="shared" si="11"/>
        <v>6.4802662859161142E-2</v>
      </c>
    </row>
    <row r="108" spans="11:19" ht="15" x14ac:dyDescent="0.25">
      <c r="K108" s="41">
        <v>38183</v>
      </c>
      <c r="L108" s="146">
        <v>118.73895587984499</v>
      </c>
      <c r="M108" s="147">
        <f t="shared" si="6"/>
        <v>2.3267953488648851E-2</v>
      </c>
      <c r="N108" s="147">
        <f t="shared" si="8"/>
        <v>4.7654680936205951E-2</v>
      </c>
      <c r="O108" s="147">
        <f t="shared" si="10"/>
        <v>0.12246413395283984</v>
      </c>
      <c r="P108" s="151">
        <v>131.39810355795399</v>
      </c>
      <c r="Q108" s="150">
        <f t="shared" si="7"/>
        <v>1.7991063375951466E-2</v>
      </c>
      <c r="R108" s="150">
        <f t="shared" si="9"/>
        <v>4.7419050240927962E-2</v>
      </c>
      <c r="S108" s="150">
        <f t="shared" si="11"/>
        <v>7.7219280003931301E-2</v>
      </c>
    </row>
    <row r="109" spans="11:19" ht="15" x14ac:dyDescent="0.25">
      <c r="K109" s="41">
        <v>38214</v>
      </c>
      <c r="L109" s="146">
        <v>121.60950640601</v>
      </c>
      <c r="M109" s="147">
        <f t="shared" si="6"/>
        <v>2.4175305441204831E-2</v>
      </c>
      <c r="N109" s="147">
        <f t="shared" si="8"/>
        <v>7.1229348011400351E-2</v>
      </c>
      <c r="O109" s="147">
        <f t="shared" si="10"/>
        <v>0.17356278136901637</v>
      </c>
      <c r="P109" s="151">
        <v>133.974665645209</v>
      </c>
      <c r="Q109" s="150">
        <f t="shared" si="7"/>
        <v>1.9608822482880095E-2</v>
      </c>
      <c r="R109" s="150">
        <f t="shared" si="9"/>
        <v>5.1790886592832486E-2</v>
      </c>
      <c r="S109" s="150">
        <f t="shared" si="11"/>
        <v>9.4315446074498599E-2</v>
      </c>
    </row>
    <row r="110" spans="11:19" ht="15" x14ac:dyDescent="0.25">
      <c r="K110" s="41">
        <v>38245</v>
      </c>
      <c r="L110" s="146">
        <v>123.425717823897</v>
      </c>
      <c r="M110" s="147">
        <f t="shared" si="6"/>
        <v>1.4934781593663793E-2</v>
      </c>
      <c r="N110" s="147">
        <f t="shared" si="8"/>
        <v>6.36575060785467E-2</v>
      </c>
      <c r="O110" s="147">
        <f t="shared" si="10"/>
        <v>0.20385061526347314</v>
      </c>
      <c r="P110" s="151">
        <v>136.621390314694</v>
      </c>
      <c r="Q110" s="150">
        <f t="shared" si="7"/>
        <v>1.9755411642482068E-2</v>
      </c>
      <c r="R110" s="150">
        <f t="shared" si="9"/>
        <v>5.8457851676789296E-2</v>
      </c>
      <c r="S110" s="150">
        <f t="shared" si="11"/>
        <v>0.1231025189646815</v>
      </c>
    </row>
    <row r="111" spans="11:19" ht="15" x14ac:dyDescent="0.25">
      <c r="K111" s="41">
        <v>38275</v>
      </c>
      <c r="L111" s="146">
        <v>124.55667915679</v>
      </c>
      <c r="M111" s="147">
        <f t="shared" si="6"/>
        <v>9.1630930152388768E-3</v>
      </c>
      <c r="N111" s="147">
        <f t="shared" si="8"/>
        <v>4.8995910683534261E-2</v>
      </c>
      <c r="O111" s="147">
        <f t="shared" si="10"/>
        <v>0.21741511941031799</v>
      </c>
      <c r="P111" s="151">
        <v>137.231602542606</v>
      </c>
      <c r="Q111" s="150">
        <f t="shared" si="7"/>
        <v>4.4664472123028265E-3</v>
      </c>
      <c r="R111" s="150">
        <f t="shared" si="9"/>
        <v>4.4395610185341106E-2</v>
      </c>
      <c r="S111" s="150">
        <f t="shared" si="11"/>
        <v>0.13410642361171665</v>
      </c>
    </row>
    <row r="112" spans="11:19" ht="15" x14ac:dyDescent="0.25">
      <c r="K112" s="41">
        <v>38306</v>
      </c>
      <c r="L112" s="146">
        <v>124.10003681307499</v>
      </c>
      <c r="M112" s="147">
        <f t="shared" si="6"/>
        <v>-3.6661409633456099E-3</v>
      </c>
      <c r="N112" s="147">
        <f t="shared" si="8"/>
        <v>2.0479734526263282E-2</v>
      </c>
      <c r="O112" s="147">
        <f t="shared" si="10"/>
        <v>0.20334088000769945</v>
      </c>
      <c r="P112" s="151">
        <v>137.972965953098</v>
      </c>
      <c r="Q112" s="150">
        <f t="shared" si="7"/>
        <v>5.4022790432826095E-3</v>
      </c>
      <c r="R112" s="150">
        <f t="shared" si="9"/>
        <v>2.9843704320018816E-2</v>
      </c>
      <c r="S112" s="150">
        <f t="shared" si="11"/>
        <v>0.13813061113297498</v>
      </c>
    </row>
    <row r="113" spans="11:19" ht="15" x14ac:dyDescent="0.25">
      <c r="K113" s="41">
        <v>38336</v>
      </c>
      <c r="L113" s="146">
        <v>123.53201587183</v>
      </c>
      <c r="M113" s="147">
        <f t="shared" si="6"/>
        <v>-4.5771214564631624E-3</v>
      </c>
      <c r="N113" s="147">
        <f t="shared" si="8"/>
        <v>8.6123094770784725E-4</v>
      </c>
      <c r="O113" s="147">
        <f t="shared" si="10"/>
        <v>0.18634927862322948</v>
      </c>
      <c r="P113" s="151">
        <v>138.10961444416799</v>
      </c>
      <c r="Q113" s="150">
        <f t="shared" si="7"/>
        <v>9.9040047538334619E-4</v>
      </c>
      <c r="R113" s="150">
        <f t="shared" si="9"/>
        <v>1.0893053613683756E-2</v>
      </c>
      <c r="S113" s="150">
        <f t="shared" si="11"/>
        <v>0.12473945753137228</v>
      </c>
    </row>
    <row r="114" spans="11:19" ht="15" x14ac:dyDescent="0.25">
      <c r="K114" s="41">
        <v>38367</v>
      </c>
      <c r="L114" s="146">
        <v>122.78284570621901</v>
      </c>
      <c r="M114" s="147">
        <f t="shared" si="6"/>
        <v>-6.0645830178007731E-3</v>
      </c>
      <c r="N114" s="147">
        <f t="shared" si="8"/>
        <v>-1.4241174881823193E-2</v>
      </c>
      <c r="O114" s="147">
        <f t="shared" si="10"/>
        <v>0.17305328939546438</v>
      </c>
      <c r="P114" s="151">
        <v>140.26233098860101</v>
      </c>
      <c r="Q114" s="150">
        <f t="shared" si="7"/>
        <v>1.5587014366065466E-2</v>
      </c>
      <c r="R114" s="150">
        <f t="shared" si="9"/>
        <v>2.2084770489028349E-2</v>
      </c>
      <c r="S114" s="150">
        <f t="shared" si="11"/>
        <v>0.13273821418578491</v>
      </c>
    </row>
    <row r="115" spans="11:19" ht="15" x14ac:dyDescent="0.25">
      <c r="K115" s="41">
        <v>38398</v>
      </c>
      <c r="L115" s="146">
        <v>125.95067883950701</v>
      </c>
      <c r="M115" s="147">
        <f t="shared" si="6"/>
        <v>2.5800290871801801E-2</v>
      </c>
      <c r="N115" s="147">
        <f t="shared" si="8"/>
        <v>1.4912501832852199E-2</v>
      </c>
      <c r="O115" s="147">
        <f t="shared" si="10"/>
        <v>0.1633948033902386</v>
      </c>
      <c r="P115" s="151">
        <v>141.84744061979401</v>
      </c>
      <c r="Q115" s="150">
        <f t="shared" si="7"/>
        <v>1.1301035852040897E-2</v>
      </c>
      <c r="R115" s="150">
        <f t="shared" si="9"/>
        <v>2.8081404497842577E-2</v>
      </c>
      <c r="S115" s="150">
        <f t="shared" si="11"/>
        <v>0.14351084301035355</v>
      </c>
    </row>
    <row r="116" spans="11:19" ht="15" x14ac:dyDescent="0.25">
      <c r="K116" s="41">
        <v>38426</v>
      </c>
      <c r="L116" s="146">
        <v>127.93180896656899</v>
      </c>
      <c r="M116" s="147">
        <f t="shared" si="6"/>
        <v>1.5729412062847725E-2</v>
      </c>
      <c r="N116" s="147">
        <f t="shared" si="8"/>
        <v>3.5616621842421647E-2</v>
      </c>
      <c r="O116" s="147">
        <f t="shared" si="10"/>
        <v>0.1572755498568148</v>
      </c>
      <c r="P116" s="151">
        <v>144.64910548833799</v>
      </c>
      <c r="Q116" s="150">
        <f t="shared" si="7"/>
        <v>1.9751254279261277E-2</v>
      </c>
      <c r="R116" s="150">
        <f t="shared" si="9"/>
        <v>4.7350005794228434E-2</v>
      </c>
      <c r="S116" s="150">
        <f t="shared" si="11"/>
        <v>0.16462739222421896</v>
      </c>
    </row>
    <row r="117" spans="11:19" ht="15" x14ac:dyDescent="0.25">
      <c r="K117" s="41">
        <v>38457</v>
      </c>
      <c r="L117" s="146">
        <v>129.91334731243501</v>
      </c>
      <c r="M117" s="147">
        <f t="shared" si="6"/>
        <v>1.5489019985512886E-2</v>
      </c>
      <c r="N117" s="147">
        <f t="shared" si="8"/>
        <v>5.8074086532226676E-2</v>
      </c>
      <c r="O117" s="147">
        <f t="shared" si="10"/>
        <v>0.14624830090043117</v>
      </c>
      <c r="P117" s="151">
        <v>146.25755532191701</v>
      </c>
      <c r="Q117" s="150">
        <f t="shared" si="7"/>
        <v>1.1119666645354354E-2</v>
      </c>
      <c r="R117" s="150">
        <f t="shared" si="9"/>
        <v>4.2742939540932223E-2</v>
      </c>
      <c r="S117" s="150">
        <f t="shared" si="11"/>
        <v>0.16586880280410998</v>
      </c>
    </row>
    <row r="118" spans="11:19" ht="15" x14ac:dyDescent="0.25">
      <c r="K118" s="41">
        <v>38487</v>
      </c>
      <c r="L118" s="146">
        <v>129.22337826551501</v>
      </c>
      <c r="M118" s="147">
        <f t="shared" si="6"/>
        <v>-5.3109942988432968E-3</v>
      </c>
      <c r="N118" s="147">
        <f t="shared" si="8"/>
        <v>2.5983976078272963E-2</v>
      </c>
      <c r="O118" s="147">
        <f t="shared" si="10"/>
        <v>0.13829814245802274</v>
      </c>
      <c r="P118" s="151">
        <v>147.62468432969101</v>
      </c>
      <c r="Q118" s="150">
        <f t="shared" si="7"/>
        <v>9.3474077613624473E-3</v>
      </c>
      <c r="R118" s="150">
        <f t="shared" si="9"/>
        <v>4.0728572081763836E-2</v>
      </c>
      <c r="S118" s="150">
        <f t="shared" si="11"/>
        <v>0.1589526786004356</v>
      </c>
    </row>
    <row r="119" spans="11:19" ht="15" x14ac:dyDescent="0.25">
      <c r="K119" s="41">
        <v>38518</v>
      </c>
      <c r="L119" s="146">
        <v>129.97641351489401</v>
      </c>
      <c r="M119" s="147">
        <f t="shared" si="6"/>
        <v>5.8273917574862555E-3</v>
      </c>
      <c r="N119" s="147">
        <f t="shared" si="8"/>
        <v>1.598198731684719E-2</v>
      </c>
      <c r="O119" s="147">
        <f t="shared" si="10"/>
        <v>0.12011005717253198</v>
      </c>
      <c r="P119" s="151">
        <v>149.33475870081801</v>
      </c>
      <c r="Q119" s="150">
        <f t="shared" si="7"/>
        <v>1.158393244931788E-2</v>
      </c>
      <c r="R119" s="150">
        <f t="shared" si="9"/>
        <v>3.2393240156316061E-2</v>
      </c>
      <c r="S119" s="150">
        <f t="shared" si="11"/>
        <v>0.15695314995004317</v>
      </c>
    </row>
    <row r="120" spans="11:19" ht="15" x14ac:dyDescent="0.25">
      <c r="K120" s="41">
        <v>38548</v>
      </c>
      <c r="L120" s="146">
        <v>131.60711121166</v>
      </c>
      <c r="M120" s="147">
        <f t="shared" si="6"/>
        <v>1.2546104732910957E-2</v>
      </c>
      <c r="N120" s="147">
        <f t="shared" si="8"/>
        <v>1.303764343129088E-2</v>
      </c>
      <c r="O120" s="147">
        <f t="shared" si="10"/>
        <v>0.10837349239315031</v>
      </c>
      <c r="P120" s="151">
        <v>152.062779757111</v>
      </c>
      <c r="Q120" s="150">
        <f t="shared" si="7"/>
        <v>1.8267823780787618E-2</v>
      </c>
      <c r="R120" s="150">
        <f t="shared" si="9"/>
        <v>3.9691791801227172E-2</v>
      </c>
      <c r="S120" s="150">
        <f t="shared" si="11"/>
        <v>0.15726768986466166</v>
      </c>
    </row>
    <row r="121" spans="11:19" ht="15" x14ac:dyDescent="0.25">
      <c r="K121" s="41">
        <v>38579</v>
      </c>
      <c r="L121" s="146">
        <v>133.453755150018</v>
      </c>
      <c r="M121" s="147">
        <f t="shared" si="6"/>
        <v>1.4031490558197079E-2</v>
      </c>
      <c r="N121" s="147">
        <f t="shared" si="8"/>
        <v>3.2736931515680023E-2</v>
      </c>
      <c r="O121" s="147">
        <f t="shared" si="10"/>
        <v>9.7395747207988492E-2</v>
      </c>
      <c r="P121" s="151">
        <v>155.931110268422</v>
      </c>
      <c r="Q121" s="150">
        <f t="shared" si="7"/>
        <v>2.5439035886953176E-2</v>
      </c>
      <c r="R121" s="150">
        <f t="shared" si="9"/>
        <v>5.6267188488479336E-2</v>
      </c>
      <c r="S121" s="150">
        <f t="shared" si="11"/>
        <v>0.16388504884466704</v>
      </c>
    </row>
    <row r="122" spans="11:19" ht="15" x14ac:dyDescent="0.25">
      <c r="K122" s="41">
        <v>38610</v>
      </c>
      <c r="L122" s="146">
        <v>135.796844091048</v>
      </c>
      <c r="M122" s="147">
        <f t="shared" si="6"/>
        <v>1.7557309934037368E-2</v>
      </c>
      <c r="N122" s="147">
        <f t="shared" si="8"/>
        <v>4.4780667651573847E-2</v>
      </c>
      <c r="O122" s="147">
        <f t="shared" si="10"/>
        <v>0.10023134955392399</v>
      </c>
      <c r="P122" s="151">
        <v>159.70088782641699</v>
      </c>
      <c r="Q122" s="150">
        <f t="shared" si="7"/>
        <v>2.4175916861655322E-2</v>
      </c>
      <c r="R122" s="150">
        <f t="shared" si="9"/>
        <v>6.9415380690886597E-2</v>
      </c>
      <c r="S122" s="150">
        <f t="shared" si="11"/>
        <v>0.16893033703259519</v>
      </c>
    </row>
    <row r="123" spans="11:19" ht="15" x14ac:dyDescent="0.25">
      <c r="K123" s="41">
        <v>38640</v>
      </c>
      <c r="L123" s="146">
        <v>137.97375969194599</v>
      </c>
      <c r="M123" s="147">
        <f t="shared" si="6"/>
        <v>1.6030678882628768E-2</v>
      </c>
      <c r="N123" s="147">
        <f t="shared" si="8"/>
        <v>4.8376173761968566E-2</v>
      </c>
      <c r="O123" s="147">
        <f t="shared" si="10"/>
        <v>0.10771867575456784</v>
      </c>
      <c r="P123" s="151">
        <v>164.241200693477</v>
      </c>
      <c r="Q123" s="150">
        <f t="shared" si="7"/>
        <v>2.8430104108093657E-2</v>
      </c>
      <c r="R123" s="150">
        <f t="shared" si="9"/>
        <v>8.008811200096777E-2</v>
      </c>
      <c r="S123" s="150">
        <f t="shared" si="11"/>
        <v>0.19681762546265813</v>
      </c>
    </row>
    <row r="124" spans="11:19" ht="15" x14ac:dyDescent="0.25">
      <c r="K124" s="41">
        <v>38671</v>
      </c>
      <c r="L124" s="146">
        <v>140.02128268358101</v>
      </c>
      <c r="M124" s="147">
        <f t="shared" si="6"/>
        <v>1.4839944901164692E-2</v>
      </c>
      <c r="N124" s="147">
        <f t="shared" si="8"/>
        <v>4.9212010004366924E-2</v>
      </c>
      <c r="O124" s="147">
        <f t="shared" si="10"/>
        <v>0.12829364341355753</v>
      </c>
      <c r="P124" s="151">
        <v>167.207890960589</v>
      </c>
      <c r="Q124" s="150">
        <f t="shared" si="7"/>
        <v>1.806300888318968E-2</v>
      </c>
      <c r="R124" s="150">
        <f t="shared" si="9"/>
        <v>7.2318991846816116E-2</v>
      </c>
      <c r="S124" s="150">
        <f t="shared" si="11"/>
        <v>0.21188879144215123</v>
      </c>
    </row>
    <row r="125" spans="11:19" ht="15" x14ac:dyDescent="0.25">
      <c r="K125" s="41">
        <v>38701</v>
      </c>
      <c r="L125" s="146">
        <v>140.416872719179</v>
      </c>
      <c r="M125" s="147">
        <f t="shared" si="6"/>
        <v>2.8252136247883808E-3</v>
      </c>
      <c r="N125" s="147">
        <f t="shared" si="8"/>
        <v>3.4021620009323517E-2</v>
      </c>
      <c r="O125" s="147">
        <f t="shared" si="10"/>
        <v>0.13668405496489111</v>
      </c>
      <c r="P125" s="151">
        <v>168.38580747204799</v>
      </c>
      <c r="Q125" s="150">
        <f t="shared" si="7"/>
        <v>7.044622742933937E-3</v>
      </c>
      <c r="R125" s="150">
        <f t="shared" si="9"/>
        <v>5.4382413046262235E-2</v>
      </c>
      <c r="S125" s="150">
        <f t="shared" si="11"/>
        <v>0.21921857612685902</v>
      </c>
    </row>
    <row r="126" spans="11:19" ht="15" x14ac:dyDescent="0.25">
      <c r="K126" s="41">
        <v>38732</v>
      </c>
      <c r="L126" s="146">
        <v>140.77877299281701</v>
      </c>
      <c r="M126" s="147">
        <f t="shared" si="6"/>
        <v>2.5773275435478915E-3</v>
      </c>
      <c r="N126" s="147">
        <f t="shared" si="8"/>
        <v>2.0330049040728992E-2</v>
      </c>
      <c r="O126" s="147">
        <f t="shared" si="10"/>
        <v>0.14656711353356844</v>
      </c>
      <c r="P126" s="151">
        <v>166.24618952607199</v>
      </c>
      <c r="Q126" s="150">
        <f t="shared" si="7"/>
        <v>-1.2706640649219669E-2</v>
      </c>
      <c r="R126" s="150">
        <f t="shared" si="9"/>
        <v>1.2207587524502461E-2</v>
      </c>
      <c r="S126" s="150">
        <f t="shared" si="11"/>
        <v>0.18525186594526688</v>
      </c>
    </row>
    <row r="127" spans="11:19" ht="15" x14ac:dyDescent="0.25">
      <c r="K127" s="41">
        <v>38763</v>
      </c>
      <c r="L127" s="146">
        <v>141.83123952224599</v>
      </c>
      <c r="M127" s="147">
        <f t="shared" si="6"/>
        <v>7.4760314147834794E-3</v>
      </c>
      <c r="N127" s="147">
        <f t="shared" si="8"/>
        <v>1.2926298088234978E-2</v>
      </c>
      <c r="O127" s="147">
        <f t="shared" si="10"/>
        <v>0.12608555054296167</v>
      </c>
      <c r="P127" s="151">
        <v>165.131382255734</v>
      </c>
      <c r="Q127" s="150">
        <f t="shared" si="7"/>
        <v>-6.7057613381458214E-3</v>
      </c>
      <c r="R127" s="150">
        <f t="shared" si="9"/>
        <v>-1.2418724337264875E-2</v>
      </c>
      <c r="S127" s="150">
        <f t="shared" si="11"/>
        <v>0.16414777407475367</v>
      </c>
    </row>
    <row r="128" spans="11:19" ht="15" x14ac:dyDescent="0.25">
      <c r="K128" s="41">
        <v>38791</v>
      </c>
      <c r="L128" s="146">
        <v>144.441239259501</v>
      </c>
      <c r="M128" s="147">
        <f t="shared" si="6"/>
        <v>1.8402149949804603E-2</v>
      </c>
      <c r="N128" s="147">
        <f t="shared" si="8"/>
        <v>2.866013508483678E-2</v>
      </c>
      <c r="O128" s="147">
        <f t="shared" si="10"/>
        <v>0.12904867387004781</v>
      </c>
      <c r="P128" s="151">
        <v>164.63271451670701</v>
      </c>
      <c r="Q128" s="150">
        <f t="shared" si="7"/>
        <v>-3.0198241679749716E-3</v>
      </c>
      <c r="R128" s="150">
        <f t="shared" si="9"/>
        <v>-2.2288653727327912E-2</v>
      </c>
      <c r="S128" s="150">
        <f t="shared" si="11"/>
        <v>0.13815231667630434</v>
      </c>
    </row>
    <row r="129" spans="11:19" ht="15" x14ac:dyDescent="0.25">
      <c r="K129" s="41">
        <v>38822</v>
      </c>
      <c r="L129" s="146">
        <v>146.91484867020199</v>
      </c>
      <c r="M129" s="147">
        <f t="shared" si="6"/>
        <v>1.7125368235431315E-2</v>
      </c>
      <c r="N129" s="147">
        <f t="shared" si="8"/>
        <v>4.3586654059686092E-2</v>
      </c>
      <c r="O129" s="147">
        <f t="shared" si="10"/>
        <v>0.13086801094331935</v>
      </c>
      <c r="P129" s="151">
        <v>164.93530336696699</v>
      </c>
      <c r="Q129" s="150">
        <f t="shared" si="7"/>
        <v>1.837963075250526E-3</v>
      </c>
      <c r="R129" s="150">
        <f t="shared" si="9"/>
        <v>-7.8852102586051132E-3</v>
      </c>
      <c r="S129" s="150">
        <f t="shared" si="11"/>
        <v>0.12770450048846871</v>
      </c>
    </row>
    <row r="130" spans="11:19" ht="15" x14ac:dyDescent="0.25">
      <c r="K130" s="41">
        <v>38852</v>
      </c>
      <c r="L130" s="146">
        <v>148.971576284234</v>
      </c>
      <c r="M130" s="147">
        <f t="shared" si="6"/>
        <v>1.3999453647119076E-2</v>
      </c>
      <c r="N130" s="147">
        <f t="shared" si="8"/>
        <v>5.0343893108739657E-2</v>
      </c>
      <c r="O130" s="147">
        <f t="shared" si="10"/>
        <v>0.15282217725450886</v>
      </c>
      <c r="P130" s="151">
        <v>164.25011840884301</v>
      </c>
      <c r="Q130" s="150">
        <f t="shared" si="7"/>
        <v>-4.154265000498425E-3</v>
      </c>
      <c r="R130" s="150">
        <f t="shared" si="9"/>
        <v>-5.3367435968422194E-3</v>
      </c>
      <c r="S130" s="150">
        <f t="shared" si="11"/>
        <v>0.11261960799199633</v>
      </c>
    </row>
    <row r="131" spans="11:19" ht="15" x14ac:dyDescent="0.25">
      <c r="K131" s="41">
        <v>38883</v>
      </c>
      <c r="L131" s="146">
        <v>150.880092450239</v>
      </c>
      <c r="M131" s="147">
        <f t="shared" si="6"/>
        <v>1.2811277249047848E-2</v>
      </c>
      <c r="N131" s="147">
        <f t="shared" si="8"/>
        <v>4.4577665102762287E-2</v>
      </c>
      <c r="O131" s="147">
        <f t="shared" si="10"/>
        <v>0.16082670978569236</v>
      </c>
      <c r="P131" s="151">
        <v>162.936288667524</v>
      </c>
      <c r="Q131" s="150">
        <f t="shared" si="7"/>
        <v>-7.9989576509692517E-3</v>
      </c>
      <c r="R131" s="150">
        <f t="shared" si="9"/>
        <v>-1.0304305885759146E-2</v>
      </c>
      <c r="S131" s="150">
        <f t="shared" si="11"/>
        <v>9.1080804529612092E-2</v>
      </c>
    </row>
    <row r="132" spans="11:19" ht="15" x14ac:dyDescent="0.25">
      <c r="K132" s="41">
        <v>38913</v>
      </c>
      <c r="L132" s="146">
        <v>153.16655375625501</v>
      </c>
      <c r="M132" s="147">
        <f t="shared" si="6"/>
        <v>1.5154161618571971E-2</v>
      </c>
      <c r="N132" s="147">
        <f t="shared" si="8"/>
        <v>4.2553255458112282E-2</v>
      </c>
      <c r="O132" s="147">
        <f t="shared" si="10"/>
        <v>0.16381669915937569</v>
      </c>
      <c r="P132" s="151">
        <v>162.192166518059</v>
      </c>
      <c r="Q132" s="150">
        <f t="shared" si="7"/>
        <v>-4.5669516321400483E-3</v>
      </c>
      <c r="R132" s="150">
        <f t="shared" si="9"/>
        <v>-1.6631593072616746E-2</v>
      </c>
      <c r="S132" s="150">
        <f t="shared" si="11"/>
        <v>6.6613189480868362E-2</v>
      </c>
    </row>
    <row r="133" spans="11:19" ht="15" x14ac:dyDescent="0.25">
      <c r="K133" s="41">
        <v>38944</v>
      </c>
      <c r="L133" s="146">
        <v>154.74208540414099</v>
      </c>
      <c r="M133" s="147">
        <f t="shared" si="6"/>
        <v>1.0286394837826229E-2</v>
      </c>
      <c r="N133" s="147">
        <f t="shared" si="8"/>
        <v>3.8735638460970501E-2</v>
      </c>
      <c r="O133" s="147">
        <f t="shared" si="10"/>
        <v>0.15951840568436881</v>
      </c>
      <c r="P133" s="151">
        <v>161.41700002357399</v>
      </c>
      <c r="Q133" s="150">
        <f t="shared" si="7"/>
        <v>-4.7793090820985595E-3</v>
      </c>
      <c r="R133" s="150">
        <f t="shared" si="9"/>
        <v>-1.72488057403829E-2</v>
      </c>
      <c r="S133" s="150">
        <f t="shared" si="11"/>
        <v>3.5181496147295377E-2</v>
      </c>
    </row>
    <row r="134" spans="11:19" ht="15" x14ac:dyDescent="0.25">
      <c r="K134" s="41">
        <v>38975</v>
      </c>
      <c r="L134" s="146">
        <v>154.750975762948</v>
      </c>
      <c r="M134" s="147">
        <f t="shared" si="6"/>
        <v>5.7452752971531851E-5</v>
      </c>
      <c r="N134" s="147">
        <f t="shared" si="8"/>
        <v>2.5655361485052319E-2</v>
      </c>
      <c r="O134" s="147">
        <f t="shared" si="10"/>
        <v>0.13957711461388445</v>
      </c>
      <c r="P134" s="151">
        <v>161.03949086764899</v>
      </c>
      <c r="Q134" s="150">
        <f t="shared" si="7"/>
        <v>-2.3387199357556288E-3</v>
      </c>
      <c r="R134" s="150">
        <f t="shared" si="9"/>
        <v>-1.1641346537268116E-2</v>
      </c>
      <c r="S134" s="150">
        <f t="shared" si="11"/>
        <v>8.3819386319690103E-3</v>
      </c>
    </row>
    <row r="135" spans="11:19" ht="15" x14ac:dyDescent="0.25">
      <c r="K135" s="41">
        <v>39005</v>
      </c>
      <c r="L135" s="146">
        <v>154.43942734274401</v>
      </c>
      <c r="M135" s="147">
        <f t="shared" si="6"/>
        <v>-2.0132242699473224E-3</v>
      </c>
      <c r="N135" s="147">
        <f t="shared" si="8"/>
        <v>8.3103886277589023E-3</v>
      </c>
      <c r="O135" s="147">
        <f t="shared" si="10"/>
        <v>0.11933912424768978</v>
      </c>
      <c r="P135" s="151">
        <v>167.621829533294</v>
      </c>
      <c r="Q135" s="150">
        <f t="shared" si="7"/>
        <v>4.0874065300260609E-2</v>
      </c>
      <c r="R135" s="150">
        <f t="shared" si="9"/>
        <v>3.347672783340272E-2</v>
      </c>
      <c r="S135" s="150">
        <f t="shared" si="11"/>
        <v>2.0583317861431638E-2</v>
      </c>
    </row>
    <row r="136" spans="11:19" ht="15" x14ac:dyDescent="0.25">
      <c r="K136" s="41">
        <v>39036</v>
      </c>
      <c r="L136" s="146">
        <v>155.18003560575301</v>
      </c>
      <c r="M136" s="147">
        <f t="shared" ref="M136:M199" si="12">L136/L135-1</f>
        <v>4.7954610798017772E-3</v>
      </c>
      <c r="N136" s="147">
        <f t="shared" si="8"/>
        <v>2.8301945166901987E-3</v>
      </c>
      <c r="O136" s="147">
        <f t="shared" si="10"/>
        <v>0.10826034893872261</v>
      </c>
      <c r="P136" s="151">
        <v>174.269387617262</v>
      </c>
      <c r="Q136" s="150">
        <f t="shared" ref="Q136:Q199" si="13">P136/P135-1</f>
        <v>3.9658069014499198E-2</v>
      </c>
      <c r="R136" s="150">
        <f t="shared" si="9"/>
        <v>7.9622267740145025E-2</v>
      </c>
      <c r="S136" s="150">
        <f t="shared" si="11"/>
        <v>4.2231838558010493E-2</v>
      </c>
    </row>
    <row r="137" spans="11:19" ht="15" x14ac:dyDescent="0.25">
      <c r="K137" s="41">
        <v>39066</v>
      </c>
      <c r="L137" s="146">
        <v>157.906117624274</v>
      </c>
      <c r="M137" s="147">
        <f t="shared" si="12"/>
        <v>1.7567221246467701E-2</v>
      </c>
      <c r="N137" s="147">
        <f t="shared" si="8"/>
        <v>2.0388510287386641E-2</v>
      </c>
      <c r="O137" s="147">
        <f t="shared" si="10"/>
        <v>0.12455230319843325</v>
      </c>
      <c r="P137" s="151">
        <v>181.87376858795099</v>
      </c>
      <c r="Q137" s="150">
        <f t="shared" si="13"/>
        <v>4.3635781789685746E-2</v>
      </c>
      <c r="R137" s="150">
        <f t="shared" si="9"/>
        <v>0.1293737182603536</v>
      </c>
      <c r="S137" s="150">
        <f t="shared" si="11"/>
        <v>8.0101531823826733E-2</v>
      </c>
    </row>
    <row r="138" spans="11:19" ht="15" x14ac:dyDescent="0.25">
      <c r="K138" s="41">
        <v>39097</v>
      </c>
      <c r="L138" s="146">
        <v>159.83362556251799</v>
      </c>
      <c r="M138" s="147">
        <f t="shared" si="12"/>
        <v>1.220667043964907E-2</v>
      </c>
      <c r="N138" s="147">
        <f t="shared" ref="N138:N201" si="14">L138/L135-1</f>
        <v>3.4927597910621389E-2</v>
      </c>
      <c r="O138" s="147">
        <f t="shared" si="10"/>
        <v>0.13535316557044585</v>
      </c>
      <c r="P138" s="151">
        <v>177.53933375651599</v>
      </c>
      <c r="Q138" s="150">
        <f t="shared" si="13"/>
        <v>-2.3832105449219543E-2</v>
      </c>
      <c r="R138" s="150">
        <f t="shared" ref="R138:R201" si="15">P138/P135-1</f>
        <v>5.9165946648089163E-2</v>
      </c>
      <c r="S138" s="150">
        <f t="shared" si="11"/>
        <v>6.7930244071386259E-2</v>
      </c>
    </row>
    <row r="139" spans="11:19" ht="15" x14ac:dyDescent="0.25">
      <c r="K139" s="41">
        <v>39128</v>
      </c>
      <c r="L139" s="146">
        <v>161.85233742432899</v>
      </c>
      <c r="M139" s="147">
        <f t="shared" si="12"/>
        <v>1.2630082404164744E-2</v>
      </c>
      <c r="N139" s="147">
        <f t="shared" si="14"/>
        <v>4.2997166436586465E-2</v>
      </c>
      <c r="O139" s="147">
        <f t="shared" si="10"/>
        <v>0.14116141105107327</v>
      </c>
      <c r="P139" s="151">
        <v>174.58092287201501</v>
      </c>
      <c r="Q139" s="150">
        <f t="shared" si="13"/>
        <v>-1.666341098563684E-2</v>
      </c>
      <c r="R139" s="150">
        <f t="shared" si="15"/>
        <v>1.7876648274981477E-3</v>
      </c>
      <c r="S139" s="150">
        <f t="shared" si="11"/>
        <v>5.7224377869294463E-2</v>
      </c>
    </row>
    <row r="140" spans="11:19" ht="15" x14ac:dyDescent="0.25">
      <c r="K140" s="41">
        <v>39156</v>
      </c>
      <c r="L140" s="146">
        <v>162.39455425542801</v>
      </c>
      <c r="M140" s="147">
        <f t="shared" si="12"/>
        <v>3.3500710569132064E-3</v>
      </c>
      <c r="N140" s="147">
        <f t="shared" si="14"/>
        <v>2.8424716525764504E-2</v>
      </c>
      <c r="O140" s="147">
        <f t="shared" si="10"/>
        <v>0.12429493881364695</v>
      </c>
      <c r="P140" s="151">
        <v>171.023560584508</v>
      </c>
      <c r="Q140" s="150">
        <f t="shared" si="13"/>
        <v>-2.0376580837041969E-2</v>
      </c>
      <c r="R140" s="150">
        <f t="shared" si="15"/>
        <v>-5.9657904972678977E-2</v>
      </c>
      <c r="S140" s="150">
        <f t="shared" si="11"/>
        <v>3.8818810019392913E-2</v>
      </c>
    </row>
    <row r="141" spans="11:19" ht="15" x14ac:dyDescent="0.25">
      <c r="K141" s="41">
        <v>39187</v>
      </c>
      <c r="L141" s="146">
        <v>164.730918079502</v>
      </c>
      <c r="M141" s="147">
        <f t="shared" si="12"/>
        <v>1.438695918583055E-2</v>
      </c>
      <c r="N141" s="147">
        <f t="shared" si="14"/>
        <v>3.0639938872364825E-2</v>
      </c>
      <c r="O141" s="147">
        <f t="shared" si="10"/>
        <v>0.12126799687412104</v>
      </c>
      <c r="P141" s="151">
        <v>170.55970567605499</v>
      </c>
      <c r="Q141" s="150">
        <f t="shared" si="13"/>
        <v>-2.7122281097861078E-3</v>
      </c>
      <c r="R141" s="150">
        <f t="shared" si="15"/>
        <v>-3.9313136603481458E-2</v>
      </c>
      <c r="S141" s="150">
        <f t="shared" si="11"/>
        <v>3.4100657617091024E-2</v>
      </c>
    </row>
    <row r="142" spans="11:19" ht="15" x14ac:dyDescent="0.25">
      <c r="K142" s="41">
        <v>39217</v>
      </c>
      <c r="L142" s="146">
        <v>166.69683846109601</v>
      </c>
      <c r="M142" s="147">
        <f t="shared" si="12"/>
        <v>1.1934131154694549E-2</v>
      </c>
      <c r="N142" s="147">
        <f t="shared" si="14"/>
        <v>2.993160997153943E-2</v>
      </c>
      <c r="O142" s="147">
        <f t="shared" si="10"/>
        <v>0.11898418892368201</v>
      </c>
      <c r="P142" s="151">
        <v>171.01583867574999</v>
      </c>
      <c r="Q142" s="150">
        <f t="shared" si="13"/>
        <v>2.6743303635932136E-3</v>
      </c>
      <c r="R142" s="150">
        <f t="shared" si="15"/>
        <v>-2.0420811951364137E-2</v>
      </c>
      <c r="S142" s="150">
        <f t="shared" si="11"/>
        <v>4.1191570103262354E-2</v>
      </c>
    </row>
    <row r="143" spans="11:19" ht="15" x14ac:dyDescent="0.25">
      <c r="K143" s="41">
        <v>39248</v>
      </c>
      <c r="L143" s="146">
        <v>169.42801833263101</v>
      </c>
      <c r="M143" s="147">
        <f t="shared" si="12"/>
        <v>1.6384113200637707E-2</v>
      </c>
      <c r="N143" s="147">
        <f t="shared" si="14"/>
        <v>4.3310960207078031E-2</v>
      </c>
      <c r="O143" s="147">
        <f t="shared" si="10"/>
        <v>0.1229315649346463</v>
      </c>
      <c r="P143" s="151">
        <v>170.60166032255799</v>
      </c>
      <c r="Q143" s="150">
        <f t="shared" si="13"/>
        <v>-2.421871309693624E-3</v>
      </c>
      <c r="R143" s="150">
        <f t="shared" si="15"/>
        <v>-2.4669130996225475E-3</v>
      </c>
      <c r="S143" s="150">
        <f t="shared" si="11"/>
        <v>4.7045208392314519E-2</v>
      </c>
    </row>
    <row r="144" spans="11:19" ht="15" x14ac:dyDescent="0.25">
      <c r="K144" s="41">
        <v>39278</v>
      </c>
      <c r="L144" s="146">
        <v>171.18420396721001</v>
      </c>
      <c r="M144" s="147">
        <f t="shared" si="12"/>
        <v>1.0365379066944902E-2</v>
      </c>
      <c r="N144" s="147">
        <f t="shared" si="14"/>
        <v>3.917470965950387E-2</v>
      </c>
      <c r="O144" s="147">
        <f t="shared" si="10"/>
        <v>0.11763436448160736</v>
      </c>
      <c r="P144" s="151">
        <v>172.72702356265</v>
      </c>
      <c r="Q144" s="150">
        <f t="shared" si="13"/>
        <v>1.2458045461419154E-2</v>
      </c>
      <c r="R144" s="150">
        <f t="shared" si="15"/>
        <v>1.2707092088394045E-2</v>
      </c>
      <c r="S144" s="150">
        <f t="shared" si="11"/>
        <v>6.4952933737512097E-2</v>
      </c>
    </row>
    <row r="145" spans="11:19" ht="15" x14ac:dyDescent="0.25">
      <c r="K145" s="41">
        <v>39309</v>
      </c>
      <c r="L145" s="146">
        <v>172.419331313675</v>
      </c>
      <c r="M145" s="147">
        <f t="shared" si="12"/>
        <v>7.2151946139935585E-3</v>
      </c>
      <c r="N145" s="147">
        <f t="shared" si="14"/>
        <v>3.4328742556893221E-2</v>
      </c>
      <c r="O145" s="147">
        <f t="shared" si="10"/>
        <v>0.11423683391215911</v>
      </c>
      <c r="P145" s="151">
        <v>170.84394089220399</v>
      </c>
      <c r="Q145" s="150">
        <f t="shared" si="13"/>
        <v>-1.090207329232995E-2</v>
      </c>
      <c r="R145" s="150">
        <f t="shared" si="15"/>
        <v>-1.00515709467075E-3</v>
      </c>
      <c r="S145" s="150">
        <f t="shared" si="11"/>
        <v>5.8401165101899188E-2</v>
      </c>
    </row>
    <row r="146" spans="11:19" ht="15" x14ac:dyDescent="0.25">
      <c r="K146" s="41">
        <v>39340</v>
      </c>
      <c r="L146" s="146">
        <v>172.86016301359601</v>
      </c>
      <c r="M146" s="147">
        <f t="shared" si="12"/>
        <v>2.5567417328571374E-3</v>
      </c>
      <c r="N146" s="147">
        <f t="shared" si="14"/>
        <v>2.025724384161065E-2</v>
      </c>
      <c r="O146" s="147">
        <f t="shared" si="10"/>
        <v>0.11702147376691308</v>
      </c>
      <c r="P146" s="151">
        <v>171.24114141098599</v>
      </c>
      <c r="Q146" s="150">
        <f t="shared" si="13"/>
        <v>2.3249318454472423E-3</v>
      </c>
      <c r="R146" s="150">
        <f t="shared" si="15"/>
        <v>3.7483872502701576E-3</v>
      </c>
      <c r="S146" s="150">
        <f t="shared" si="11"/>
        <v>6.334875059758649E-2</v>
      </c>
    </row>
    <row r="147" spans="11:19" ht="15" x14ac:dyDescent="0.25">
      <c r="K147" s="41">
        <v>39370</v>
      </c>
      <c r="L147" s="146">
        <v>172.497329086832</v>
      </c>
      <c r="M147" s="147">
        <f t="shared" si="12"/>
        <v>-2.0990025720123429E-3</v>
      </c>
      <c r="N147" s="147">
        <f t="shared" si="14"/>
        <v>7.6708311233757431E-3</v>
      </c>
      <c r="O147" s="147">
        <f t="shared" ref="O147:O210" si="16">L147/L135-1</f>
        <v>0.11692546427287942</v>
      </c>
      <c r="P147" s="151">
        <v>168.459013284712</v>
      </c>
      <c r="Q147" s="150">
        <f t="shared" si="13"/>
        <v>-1.6246844089860213E-2</v>
      </c>
      <c r="R147" s="150">
        <f t="shared" si="15"/>
        <v>-2.4709568832406492E-2</v>
      </c>
      <c r="S147" s="150">
        <f t="shared" ref="S147:S210" si="17">P147/P135-1</f>
        <v>4.9944792617342415E-3</v>
      </c>
    </row>
    <row r="148" spans="11:19" ht="15" x14ac:dyDescent="0.25">
      <c r="K148" s="41">
        <v>39401</v>
      </c>
      <c r="L148" s="146">
        <v>172.30611998480299</v>
      </c>
      <c r="M148" s="147">
        <f t="shared" si="12"/>
        <v>-1.1084757256314415E-3</v>
      </c>
      <c r="N148" s="147">
        <f t="shared" si="14"/>
        <v>-6.5660461625416389E-4</v>
      </c>
      <c r="O148" s="147">
        <f t="shared" si="16"/>
        <v>0.11036267849918624</v>
      </c>
      <c r="P148" s="151">
        <v>167.95871820647599</v>
      </c>
      <c r="Q148" s="150">
        <f t="shared" si="13"/>
        <v>-2.9698326523523999E-3</v>
      </c>
      <c r="R148" s="150">
        <f t="shared" si="15"/>
        <v>-1.6888059773500941E-2</v>
      </c>
      <c r="S148" s="150">
        <f t="shared" si="17"/>
        <v>-3.6212151181972185E-2</v>
      </c>
    </row>
    <row r="149" spans="11:19" ht="15" x14ac:dyDescent="0.25">
      <c r="K149" s="41">
        <v>39431</v>
      </c>
      <c r="L149" s="146">
        <v>171.104293600928</v>
      </c>
      <c r="M149" s="147">
        <f t="shared" si="12"/>
        <v>-6.9749489105841445E-3</v>
      </c>
      <c r="N149" s="147">
        <f t="shared" si="14"/>
        <v>-1.0157744746138508E-2</v>
      </c>
      <c r="O149" s="147">
        <f t="shared" si="16"/>
        <v>8.3582423374236159E-2</v>
      </c>
      <c r="P149" s="151">
        <v>165.46994776517599</v>
      </c>
      <c r="Q149" s="150">
        <f t="shared" si="13"/>
        <v>-1.4817750860901979E-2</v>
      </c>
      <c r="R149" s="150">
        <f t="shared" si="15"/>
        <v>-3.3702144229224018E-2</v>
      </c>
      <c r="S149" s="150">
        <f t="shared" si="17"/>
        <v>-9.0193439934370789E-2</v>
      </c>
    </row>
    <row r="150" spans="11:19" ht="15" x14ac:dyDescent="0.25">
      <c r="K150" s="41">
        <v>39462</v>
      </c>
      <c r="L150" s="146">
        <v>169.307177808467</v>
      </c>
      <c r="M150" s="147">
        <f t="shared" si="12"/>
        <v>-1.0503043229601605E-2</v>
      </c>
      <c r="N150" s="147">
        <f t="shared" si="14"/>
        <v>-1.8493916950790168E-2</v>
      </c>
      <c r="O150" s="147">
        <f t="shared" si="16"/>
        <v>5.9271334255278418E-2</v>
      </c>
      <c r="P150" s="151">
        <v>164.43206594900701</v>
      </c>
      <c r="Q150" s="150">
        <f t="shared" si="13"/>
        <v>-6.2723281791439156E-3</v>
      </c>
      <c r="R150" s="150">
        <f t="shared" si="15"/>
        <v>-2.3904611912329399E-2</v>
      </c>
      <c r="S150" s="150">
        <f t="shared" si="17"/>
        <v>-7.382740224475981E-2</v>
      </c>
    </row>
    <row r="151" spans="11:19" ht="15" x14ac:dyDescent="0.25">
      <c r="K151" s="41">
        <v>39493</v>
      </c>
      <c r="L151" s="146">
        <v>163.23260217115299</v>
      </c>
      <c r="M151" s="147">
        <f t="shared" si="12"/>
        <v>-3.5879020109744086E-2</v>
      </c>
      <c r="N151" s="147">
        <f t="shared" si="14"/>
        <v>-5.2659289260591935E-2</v>
      </c>
      <c r="O151" s="147">
        <f t="shared" si="16"/>
        <v>8.5279259403301388E-3</v>
      </c>
      <c r="P151" s="151">
        <v>163.35658035649601</v>
      </c>
      <c r="Q151" s="150">
        <f t="shared" si="13"/>
        <v>-6.5406074314271478E-3</v>
      </c>
      <c r="R151" s="150">
        <f t="shared" si="15"/>
        <v>-2.7400410643301343E-2</v>
      </c>
      <c r="S151" s="150">
        <f t="shared" si="17"/>
        <v>-6.4293064390245847E-2</v>
      </c>
    </row>
    <row r="152" spans="11:19" ht="15" x14ac:dyDescent="0.25">
      <c r="K152" s="41">
        <v>39522</v>
      </c>
      <c r="L152" s="146">
        <v>157.71542681865</v>
      </c>
      <c r="M152" s="147">
        <f t="shared" si="12"/>
        <v>-3.3799469463325127E-2</v>
      </c>
      <c r="N152" s="147">
        <f t="shared" si="14"/>
        <v>-7.8249741724806032E-2</v>
      </c>
      <c r="O152" s="147">
        <f t="shared" si="16"/>
        <v>-2.8813327258611632E-2</v>
      </c>
      <c r="P152" s="151">
        <v>162.83676561924199</v>
      </c>
      <c r="Q152" s="150">
        <f t="shared" si="13"/>
        <v>-3.1820863054283777E-3</v>
      </c>
      <c r="R152" s="150">
        <f t="shared" si="15"/>
        <v>-1.5913355757329661E-2</v>
      </c>
      <c r="S152" s="150">
        <f t="shared" si="17"/>
        <v>-4.7869398445956612E-2</v>
      </c>
    </row>
    <row r="153" spans="11:19" ht="15" x14ac:dyDescent="0.25">
      <c r="K153" s="41">
        <v>39553</v>
      </c>
      <c r="L153" s="146">
        <v>152.90809464978301</v>
      </c>
      <c r="M153" s="147">
        <f t="shared" si="12"/>
        <v>-3.0481052271409848E-2</v>
      </c>
      <c r="N153" s="147">
        <f t="shared" si="14"/>
        <v>-9.6859940440539805E-2</v>
      </c>
      <c r="O153" s="147">
        <f t="shared" si="16"/>
        <v>-7.1770518658877958E-2</v>
      </c>
      <c r="P153" s="151">
        <v>161.081521926617</v>
      </c>
      <c r="Q153" s="150">
        <f t="shared" si="13"/>
        <v>-1.0779160872853688E-2</v>
      </c>
      <c r="R153" s="150">
        <f t="shared" si="15"/>
        <v>-2.0376463696740732E-2</v>
      </c>
      <c r="S153" s="150">
        <f t="shared" si="17"/>
        <v>-5.5571060655087878E-2</v>
      </c>
    </row>
    <row r="154" spans="11:19" ht="15" x14ac:dyDescent="0.25">
      <c r="K154" s="41">
        <v>39583</v>
      </c>
      <c r="L154" s="146">
        <v>156.04164771424999</v>
      </c>
      <c r="M154" s="147">
        <f t="shared" si="12"/>
        <v>2.0493048923564183E-2</v>
      </c>
      <c r="N154" s="147">
        <f t="shared" si="14"/>
        <v>-4.4053420464149173E-2</v>
      </c>
      <c r="O154" s="147">
        <f t="shared" si="16"/>
        <v>-6.3919573071763658E-2</v>
      </c>
      <c r="P154" s="151">
        <v>159.133254854228</v>
      </c>
      <c r="Q154" s="150">
        <f t="shared" si="13"/>
        <v>-1.2094913489062775E-2</v>
      </c>
      <c r="R154" s="150">
        <f t="shared" si="15"/>
        <v>-2.585341522852258E-2</v>
      </c>
      <c r="S154" s="150">
        <f t="shared" si="17"/>
        <v>-6.9482358555406409E-2</v>
      </c>
    </row>
    <row r="155" spans="11:19" ht="15" x14ac:dyDescent="0.25">
      <c r="K155" s="41">
        <v>39614</v>
      </c>
      <c r="L155" s="146">
        <v>160.33881691444299</v>
      </c>
      <c r="M155" s="147">
        <f t="shared" si="12"/>
        <v>2.7538604360690666E-2</v>
      </c>
      <c r="N155" s="147">
        <f t="shared" si="14"/>
        <v>1.6633693664028781E-2</v>
      </c>
      <c r="O155" s="147">
        <f t="shared" si="16"/>
        <v>-5.3646389231464475E-2</v>
      </c>
      <c r="P155" s="151">
        <v>157.227323127505</v>
      </c>
      <c r="Q155" s="150">
        <f t="shared" si="13"/>
        <v>-1.1976954335967682E-2</v>
      </c>
      <c r="R155" s="150">
        <f t="shared" si="15"/>
        <v>-3.4448255407218298E-2</v>
      </c>
      <c r="S155" s="150">
        <f t="shared" si="17"/>
        <v>-7.8395117431835137E-2</v>
      </c>
    </row>
    <row r="156" spans="11:19" ht="15" x14ac:dyDescent="0.25">
      <c r="K156" s="41">
        <v>39644</v>
      </c>
      <c r="L156" s="146">
        <v>163.99660117798101</v>
      </c>
      <c r="M156" s="147">
        <f t="shared" si="12"/>
        <v>2.281284304030895E-2</v>
      </c>
      <c r="N156" s="147">
        <f t="shared" si="14"/>
        <v>7.2517459285558639E-2</v>
      </c>
      <c r="O156" s="147">
        <f t="shared" si="16"/>
        <v>-4.1987535196914449E-2</v>
      </c>
      <c r="P156" s="151">
        <v>157.67496496959799</v>
      </c>
      <c r="Q156" s="150">
        <f t="shared" si="13"/>
        <v>2.8470995574347846E-3</v>
      </c>
      <c r="R156" s="150">
        <f t="shared" si="15"/>
        <v>-2.1148030613783897E-2</v>
      </c>
      <c r="S156" s="150">
        <f t="shared" si="17"/>
        <v>-8.7143622825136324E-2</v>
      </c>
    </row>
    <row r="157" spans="11:19" ht="15" x14ac:dyDescent="0.25">
      <c r="K157" s="41">
        <v>39675</v>
      </c>
      <c r="L157" s="146">
        <v>160.033211122974</v>
      </c>
      <c r="M157" s="147">
        <f t="shared" si="12"/>
        <v>-2.416751339075407E-2</v>
      </c>
      <c r="N157" s="147">
        <f t="shared" si="14"/>
        <v>2.5580115739571863E-2</v>
      </c>
      <c r="O157" s="147">
        <f t="shared" si="16"/>
        <v>-7.1837189579209482E-2</v>
      </c>
      <c r="P157" s="151">
        <v>157.75682666716401</v>
      </c>
      <c r="Q157" s="150">
        <f t="shared" si="13"/>
        <v>5.1918005868456518E-4</v>
      </c>
      <c r="R157" s="150">
        <f t="shared" si="15"/>
        <v>-8.6495320435998613E-3</v>
      </c>
      <c r="S157" s="150">
        <f t="shared" si="17"/>
        <v>-7.6602741406541663E-2</v>
      </c>
    </row>
    <row r="158" spans="11:19" ht="15" x14ac:dyDescent="0.25">
      <c r="K158" s="41">
        <v>39706</v>
      </c>
      <c r="L158" s="146">
        <v>156.36544137020101</v>
      </c>
      <c r="M158" s="147">
        <f t="shared" si="12"/>
        <v>-2.2918803709778501E-2</v>
      </c>
      <c r="N158" s="147">
        <f t="shared" si="14"/>
        <v>-2.4781120509091537E-2</v>
      </c>
      <c r="O158" s="147">
        <f t="shared" si="16"/>
        <v>-9.542234229003721E-2</v>
      </c>
      <c r="P158" s="151">
        <v>157.24946892400101</v>
      </c>
      <c r="Q158" s="150">
        <f t="shared" si="13"/>
        <v>-3.2160747264106115E-3</v>
      </c>
      <c r="R158" s="150">
        <f t="shared" si="15"/>
        <v>1.4085208636438473E-4</v>
      </c>
      <c r="S158" s="150">
        <f t="shared" si="17"/>
        <v>-8.1707423646542821E-2</v>
      </c>
    </row>
    <row r="159" spans="11:19" ht="15" x14ac:dyDescent="0.25">
      <c r="K159" s="41">
        <v>39736</v>
      </c>
      <c r="L159" s="146">
        <v>153.52910728571899</v>
      </c>
      <c r="M159" s="147">
        <f t="shared" si="12"/>
        <v>-1.8139136497347219E-2</v>
      </c>
      <c r="N159" s="147">
        <f t="shared" si="14"/>
        <v>-6.3827505064583234E-2</v>
      </c>
      <c r="O159" s="147">
        <f t="shared" si="16"/>
        <v>-0.10996240870236751</v>
      </c>
      <c r="P159" s="151">
        <v>154.585757809201</v>
      </c>
      <c r="Q159" s="150">
        <f t="shared" si="13"/>
        <v>-1.6939396571745369E-2</v>
      </c>
      <c r="R159" s="150">
        <f t="shared" si="15"/>
        <v>-1.9592248908966825E-2</v>
      </c>
      <c r="S159" s="150">
        <f t="shared" si="17"/>
        <v>-8.2353892528527761E-2</v>
      </c>
    </row>
    <row r="160" spans="11:19" ht="15" x14ac:dyDescent="0.25">
      <c r="K160" s="41">
        <v>39767</v>
      </c>
      <c r="L160" s="146">
        <v>153.115401032242</v>
      </c>
      <c r="M160" s="147">
        <f t="shared" si="12"/>
        <v>-2.6946437766167675E-3</v>
      </c>
      <c r="N160" s="147">
        <f t="shared" si="14"/>
        <v>-4.3227340388840574E-2</v>
      </c>
      <c r="O160" s="147">
        <f t="shared" si="16"/>
        <v>-0.11137572452013644</v>
      </c>
      <c r="P160" s="151">
        <v>148.97330054596799</v>
      </c>
      <c r="Q160" s="150">
        <f t="shared" si="13"/>
        <v>-3.6306431735841027E-2</v>
      </c>
      <c r="R160" s="150">
        <f t="shared" si="15"/>
        <v>-5.5677629341058799E-2</v>
      </c>
      <c r="S160" s="150">
        <f t="shared" si="17"/>
        <v>-0.11303621427480015</v>
      </c>
    </row>
    <row r="161" spans="11:19" ht="15" x14ac:dyDescent="0.25">
      <c r="K161" s="41">
        <v>39797</v>
      </c>
      <c r="L161" s="146">
        <v>151.827874855217</v>
      </c>
      <c r="M161" s="147">
        <f t="shared" si="12"/>
        <v>-8.4088613447440563E-3</v>
      </c>
      <c r="N161" s="147">
        <f t="shared" si="14"/>
        <v>-2.9018985750445592E-2</v>
      </c>
      <c r="O161" s="147">
        <f t="shared" si="16"/>
        <v>-0.11265888388908585</v>
      </c>
      <c r="P161" s="151">
        <v>142.68975096731501</v>
      </c>
      <c r="Q161" s="150">
        <f t="shared" si="13"/>
        <v>-4.2179031783712739E-2</v>
      </c>
      <c r="R161" s="150">
        <f t="shared" si="15"/>
        <v>-9.2589934047553113E-2</v>
      </c>
      <c r="S161" s="150">
        <f t="shared" si="17"/>
        <v>-0.13766969232497206</v>
      </c>
    </row>
    <row r="162" spans="11:19" ht="15" x14ac:dyDescent="0.25">
      <c r="K162" s="41">
        <v>39828</v>
      </c>
      <c r="L162" s="146">
        <v>151.095953188588</v>
      </c>
      <c r="M162" s="147">
        <f t="shared" si="12"/>
        <v>-4.8207331316925117E-3</v>
      </c>
      <c r="N162" s="147">
        <f t="shared" si="14"/>
        <v>-1.5848161564587682E-2</v>
      </c>
      <c r="O162" s="147">
        <f t="shared" si="16"/>
        <v>-0.10756321648973977</v>
      </c>
      <c r="P162" s="151">
        <v>137.347202662645</v>
      </c>
      <c r="Q162" s="150">
        <f t="shared" si="13"/>
        <v>-3.7441710203095058E-2</v>
      </c>
      <c r="R162" s="150">
        <f t="shared" si="15"/>
        <v>-0.11151451072118079</v>
      </c>
      <c r="S162" s="150">
        <f t="shared" si="17"/>
        <v>-0.16471764877515715</v>
      </c>
    </row>
    <row r="163" spans="11:19" ht="15" x14ac:dyDescent="0.25">
      <c r="K163" s="41">
        <v>39859</v>
      </c>
      <c r="L163" s="146">
        <v>147.96403328955699</v>
      </c>
      <c r="M163" s="147">
        <f t="shared" si="12"/>
        <v>-2.0728019731421576E-2</v>
      </c>
      <c r="N163" s="147">
        <f t="shared" si="14"/>
        <v>-3.3643694285203085E-2</v>
      </c>
      <c r="O163" s="147">
        <f t="shared" si="16"/>
        <v>-9.353872130021279E-2</v>
      </c>
      <c r="P163" s="151">
        <v>137.159353091463</v>
      </c>
      <c r="Q163" s="150">
        <f t="shared" si="13"/>
        <v>-1.3676985591283275E-3</v>
      </c>
      <c r="R163" s="150">
        <f t="shared" si="15"/>
        <v>-7.9302448232054901E-2</v>
      </c>
      <c r="S163" s="150">
        <f t="shared" si="17"/>
        <v>-0.16036836231428409</v>
      </c>
    </row>
    <row r="164" spans="11:19" ht="15" x14ac:dyDescent="0.25">
      <c r="K164" s="41">
        <v>39887</v>
      </c>
      <c r="L164" s="146">
        <v>142.59417223816899</v>
      </c>
      <c r="M164" s="147">
        <f t="shared" si="12"/>
        <v>-3.629166448091814E-2</v>
      </c>
      <c r="N164" s="147">
        <f t="shared" si="14"/>
        <v>-6.0816912743152485E-2</v>
      </c>
      <c r="O164" s="147">
        <f t="shared" si="16"/>
        <v>-9.5876826290862915E-2</v>
      </c>
      <c r="P164" s="151">
        <v>135.253150855857</v>
      </c>
      <c r="Q164" s="150">
        <f t="shared" si="13"/>
        <v>-1.3897719642457562E-2</v>
      </c>
      <c r="R164" s="150">
        <f t="shared" si="15"/>
        <v>-5.2117268837069131E-2</v>
      </c>
      <c r="S164" s="150">
        <f t="shared" si="17"/>
        <v>-0.16939426829370474</v>
      </c>
    </row>
    <row r="165" spans="11:19" ht="15" x14ac:dyDescent="0.25">
      <c r="K165" s="41">
        <v>39918</v>
      </c>
      <c r="L165" s="146">
        <v>134.977137538725</v>
      </c>
      <c r="M165" s="147">
        <f t="shared" si="12"/>
        <v>-5.3417573662979612E-2</v>
      </c>
      <c r="N165" s="147">
        <f t="shared" si="14"/>
        <v>-0.10667933395770401</v>
      </c>
      <c r="O165" s="147">
        <f t="shared" si="16"/>
        <v>-0.11726623859990304</v>
      </c>
      <c r="P165" s="151">
        <v>132.38177713908499</v>
      </c>
      <c r="Q165" s="150">
        <f t="shared" si="13"/>
        <v>-2.1229625325565382E-2</v>
      </c>
      <c r="R165" s="150">
        <f t="shared" si="15"/>
        <v>-3.6152360057570276E-2</v>
      </c>
      <c r="S165" s="150">
        <f t="shared" si="17"/>
        <v>-0.178169068955076</v>
      </c>
    </row>
    <row r="166" spans="11:19" ht="15" x14ac:dyDescent="0.25">
      <c r="K166" s="41">
        <v>39948</v>
      </c>
      <c r="L166" s="146">
        <v>124.903600000201</v>
      </c>
      <c r="M166" s="147">
        <f t="shared" si="12"/>
        <v>-7.463143553206486E-2</v>
      </c>
      <c r="N166" s="147">
        <f t="shared" si="14"/>
        <v>-0.15585161323784724</v>
      </c>
      <c r="O166" s="147">
        <f t="shared" si="16"/>
        <v>-0.1995495957019775</v>
      </c>
      <c r="P166" s="151">
        <v>126.669525914781</v>
      </c>
      <c r="Q166" s="150">
        <f t="shared" si="13"/>
        <v>-4.3149830344870632E-2</v>
      </c>
      <c r="R166" s="150">
        <f t="shared" si="15"/>
        <v>-7.6479124027998169E-2</v>
      </c>
      <c r="S166" s="150">
        <f t="shared" si="17"/>
        <v>-0.20400342448336761</v>
      </c>
    </row>
    <row r="167" spans="11:19" ht="15" x14ac:dyDescent="0.25">
      <c r="K167" s="41">
        <v>39979</v>
      </c>
      <c r="L167" s="146">
        <v>117.223834041609</v>
      </c>
      <c r="M167" s="147">
        <f t="shared" si="12"/>
        <v>-6.1485545321188884E-2</v>
      </c>
      <c r="N167" s="147">
        <f t="shared" si="14"/>
        <v>-0.17791988128508507</v>
      </c>
      <c r="O167" s="147">
        <f t="shared" si="16"/>
        <v>-0.26889922042920034</v>
      </c>
      <c r="P167" s="151">
        <v>124.00931974628099</v>
      </c>
      <c r="Q167" s="150">
        <f t="shared" si="13"/>
        <v>-2.1001153586772792E-2</v>
      </c>
      <c r="R167" s="150">
        <f t="shared" si="15"/>
        <v>-8.3131749895859142E-2</v>
      </c>
      <c r="S167" s="150">
        <f t="shared" si="17"/>
        <v>-0.21127373232886215</v>
      </c>
    </row>
    <row r="168" spans="11:19" ht="15" x14ac:dyDescent="0.25">
      <c r="K168" s="41">
        <v>40009</v>
      </c>
      <c r="L168" s="146">
        <v>111.416775244243</v>
      </c>
      <c r="M168" s="147">
        <f t="shared" si="12"/>
        <v>-4.9538209058276994E-2</v>
      </c>
      <c r="N168" s="147">
        <f t="shared" si="14"/>
        <v>-0.17455076262617086</v>
      </c>
      <c r="O168" s="147">
        <f t="shared" si="16"/>
        <v>-0.32061533931837138</v>
      </c>
      <c r="P168" s="151">
        <v>121.491037251745</v>
      </c>
      <c r="Q168" s="150">
        <f t="shared" si="13"/>
        <v>-2.0307203520576689E-2</v>
      </c>
      <c r="R168" s="150">
        <f t="shared" si="15"/>
        <v>-8.226766646211281E-2</v>
      </c>
      <c r="S168" s="150">
        <f t="shared" si="17"/>
        <v>-0.2294842920994451</v>
      </c>
    </row>
    <row r="169" spans="11:19" ht="15" x14ac:dyDescent="0.25">
      <c r="K169" s="41">
        <v>40040</v>
      </c>
      <c r="L169" s="146">
        <v>112.71203750874599</v>
      </c>
      <c r="M169" s="147">
        <f t="shared" si="12"/>
        <v>1.1625379227352184E-2</v>
      </c>
      <c r="N169" s="147">
        <f t="shared" si="14"/>
        <v>-9.7607775047599765E-2</v>
      </c>
      <c r="O169" s="147">
        <f t="shared" si="16"/>
        <v>-0.29569595762135326</v>
      </c>
      <c r="P169" s="151">
        <v>121.318045890859</v>
      </c>
      <c r="Q169" s="150">
        <f t="shared" si="13"/>
        <v>-1.423902246612152E-3</v>
      </c>
      <c r="R169" s="150">
        <f t="shared" si="15"/>
        <v>-4.2247572849702597E-2</v>
      </c>
      <c r="S169" s="150">
        <f t="shared" si="17"/>
        <v>-0.23098069063713922</v>
      </c>
    </row>
    <row r="170" spans="11:19" ht="15" x14ac:dyDescent="0.25">
      <c r="K170" s="41">
        <v>40071</v>
      </c>
      <c r="L170" s="146">
        <v>113.94410898489799</v>
      </c>
      <c r="M170" s="147">
        <f t="shared" si="12"/>
        <v>1.0931143677146204E-2</v>
      </c>
      <c r="N170" s="147">
        <f t="shared" si="14"/>
        <v>-2.7978312461157451E-2</v>
      </c>
      <c r="O170" s="147">
        <f t="shared" si="16"/>
        <v>-0.27129608699705543</v>
      </c>
      <c r="P170" s="151">
        <v>120.056507179593</v>
      </c>
      <c r="Q170" s="150">
        <f t="shared" si="13"/>
        <v>-1.0398607247605329E-2</v>
      </c>
      <c r="R170" s="150">
        <f t="shared" si="15"/>
        <v>-3.1875124988793746E-2</v>
      </c>
      <c r="S170" s="150">
        <f t="shared" si="17"/>
        <v>-0.23652201815946006</v>
      </c>
    </row>
    <row r="171" spans="11:19" ht="15" x14ac:dyDescent="0.25">
      <c r="K171" s="41">
        <v>40101</v>
      </c>
      <c r="L171" s="146">
        <v>113.56189295200799</v>
      </c>
      <c r="M171" s="147">
        <f t="shared" si="12"/>
        <v>-3.3544167951733428E-3</v>
      </c>
      <c r="N171" s="147">
        <f t="shared" si="14"/>
        <v>1.9253094545794935E-2</v>
      </c>
      <c r="O171" s="147">
        <f t="shared" si="16"/>
        <v>-0.26032336825440971</v>
      </c>
      <c r="P171" s="151">
        <v>119.94728632495701</v>
      </c>
      <c r="Q171" s="150">
        <f t="shared" si="13"/>
        <v>-9.0974539574606439E-4</v>
      </c>
      <c r="R171" s="150">
        <f t="shared" si="15"/>
        <v>-1.2706706286399916E-2</v>
      </c>
      <c r="S171" s="150">
        <f t="shared" si="17"/>
        <v>-0.22407285105136832</v>
      </c>
    </row>
    <row r="172" spans="11:19" ht="15" x14ac:dyDescent="0.25">
      <c r="K172" s="41">
        <v>40132</v>
      </c>
      <c r="L172" s="146">
        <v>109.754338550965</v>
      </c>
      <c r="M172" s="147">
        <f t="shared" si="12"/>
        <v>-3.3528451332279996E-2</v>
      </c>
      <c r="N172" s="147">
        <f t="shared" si="14"/>
        <v>-2.6241198572525937E-2</v>
      </c>
      <c r="O172" s="147">
        <f t="shared" si="16"/>
        <v>-0.28319203808992621</v>
      </c>
      <c r="P172" s="151">
        <v>118.203355007083</v>
      </c>
      <c r="Q172" s="150">
        <f t="shared" si="13"/>
        <v>-1.4539147748198311E-2</v>
      </c>
      <c r="R172" s="150">
        <f t="shared" si="15"/>
        <v>-2.5673764038188107E-2</v>
      </c>
      <c r="S172" s="150">
        <f t="shared" si="17"/>
        <v>-0.20654671290840099</v>
      </c>
    </row>
    <row r="173" spans="11:19" ht="15" x14ac:dyDescent="0.25">
      <c r="K173" s="41">
        <v>40162</v>
      </c>
      <c r="L173" s="146">
        <v>105.901804966318</v>
      </c>
      <c r="M173" s="147">
        <f t="shared" si="12"/>
        <v>-3.5101424103230916E-2</v>
      </c>
      <c r="N173" s="147">
        <f t="shared" si="14"/>
        <v>-7.0581130435149686E-2</v>
      </c>
      <c r="O173" s="147">
        <f t="shared" si="16"/>
        <v>-0.30248773443410237</v>
      </c>
      <c r="P173" s="151">
        <v>117.681374349328</v>
      </c>
      <c r="Q173" s="150">
        <f t="shared" si="13"/>
        <v>-4.4159546717073006E-3</v>
      </c>
      <c r="R173" s="150">
        <f t="shared" si="15"/>
        <v>-1.9783457690569217E-2</v>
      </c>
      <c r="S173" s="150">
        <f t="shared" si="17"/>
        <v>-0.17526400073201831</v>
      </c>
    </row>
    <row r="174" spans="11:19" ht="15" x14ac:dyDescent="0.25">
      <c r="K174" s="41">
        <v>40193</v>
      </c>
      <c r="L174" s="146">
        <v>104.668386830741</v>
      </c>
      <c r="M174" s="147">
        <f t="shared" si="12"/>
        <v>-1.1646809381287593E-2</v>
      </c>
      <c r="N174" s="147">
        <f t="shared" si="14"/>
        <v>-7.8314176437913496E-2</v>
      </c>
      <c r="O174" s="147">
        <f t="shared" si="16"/>
        <v>-0.30727207035054849</v>
      </c>
      <c r="P174" s="151">
        <v>117.60124175703299</v>
      </c>
      <c r="Q174" s="150">
        <f t="shared" si="13"/>
        <v>-6.8092841996503228E-4</v>
      </c>
      <c r="R174" s="150">
        <f t="shared" si="15"/>
        <v>-1.9558963272984675E-2</v>
      </c>
      <c r="S174" s="150">
        <f t="shared" si="17"/>
        <v>-0.1437667496884697</v>
      </c>
    </row>
    <row r="175" spans="11:19" ht="15" x14ac:dyDescent="0.25">
      <c r="K175" s="41">
        <v>40224</v>
      </c>
      <c r="L175" s="146">
        <v>105.95950905043</v>
      </c>
      <c r="M175" s="147">
        <f t="shared" si="12"/>
        <v>1.2335359880695229E-2</v>
      </c>
      <c r="N175" s="147">
        <f t="shared" si="14"/>
        <v>-3.4575667355262296E-2</v>
      </c>
      <c r="O175" s="147">
        <f t="shared" si="16"/>
        <v>-0.28388334181812003</v>
      </c>
      <c r="P175" s="151">
        <v>118.35057007234001</v>
      </c>
      <c r="Q175" s="150">
        <f t="shared" si="13"/>
        <v>6.3717721353244716E-3</v>
      </c>
      <c r="R175" s="150">
        <f t="shared" si="15"/>
        <v>1.2454389746228145E-3</v>
      </c>
      <c r="S175" s="150">
        <f t="shared" si="17"/>
        <v>-0.13713088167294429</v>
      </c>
    </row>
    <row r="176" spans="11:19" ht="15" x14ac:dyDescent="0.25">
      <c r="K176" s="41">
        <v>40252</v>
      </c>
      <c r="L176" s="146">
        <v>109.417151659422</v>
      </c>
      <c r="M176" s="147">
        <f t="shared" si="12"/>
        <v>3.2631734895509856E-2</v>
      </c>
      <c r="N176" s="147">
        <f t="shared" si="14"/>
        <v>3.3194398284543514E-2</v>
      </c>
      <c r="O176" s="147">
        <f t="shared" si="16"/>
        <v>-0.23266743695059866</v>
      </c>
      <c r="P176" s="151">
        <v>119.122365132718</v>
      </c>
      <c r="Q176" s="150">
        <f t="shared" si="13"/>
        <v>6.5212618739922679E-3</v>
      </c>
      <c r="R176" s="150">
        <f t="shared" si="15"/>
        <v>1.2244850056836842E-2</v>
      </c>
      <c r="S176" s="150">
        <f t="shared" si="17"/>
        <v>-0.11926365944945727</v>
      </c>
    </row>
    <row r="177" spans="11:19" ht="15" x14ac:dyDescent="0.25">
      <c r="K177" s="41">
        <v>40283</v>
      </c>
      <c r="L177" s="146">
        <v>114.001729386855</v>
      </c>
      <c r="M177" s="147">
        <f t="shared" si="12"/>
        <v>4.1899991526952007E-2</v>
      </c>
      <c r="N177" s="147">
        <f t="shared" si="14"/>
        <v>8.917059714703468E-2</v>
      </c>
      <c r="O177" s="147">
        <f t="shared" si="16"/>
        <v>-0.15539971090179727</v>
      </c>
      <c r="P177" s="151">
        <v>120.10298849627</v>
      </c>
      <c r="Q177" s="150">
        <f t="shared" si="13"/>
        <v>8.232067609297955E-3</v>
      </c>
      <c r="R177" s="150">
        <f t="shared" si="15"/>
        <v>2.1273131999793637E-2</v>
      </c>
      <c r="S177" s="150">
        <f t="shared" si="17"/>
        <v>-9.2752861520467911E-2</v>
      </c>
    </row>
    <row r="178" spans="11:19" ht="15" x14ac:dyDescent="0.25">
      <c r="K178" s="41">
        <v>40313</v>
      </c>
      <c r="L178" s="146">
        <v>117.17995607469</v>
      </c>
      <c r="M178" s="147">
        <f t="shared" si="12"/>
        <v>2.787875854979327E-2</v>
      </c>
      <c r="N178" s="147">
        <f t="shared" si="14"/>
        <v>0.10589372416702858</v>
      </c>
      <c r="O178" s="147">
        <f t="shared" si="16"/>
        <v>-6.1836839974977242E-2</v>
      </c>
      <c r="P178" s="151">
        <v>120.970981391823</v>
      </c>
      <c r="Q178" s="150">
        <f t="shared" si="13"/>
        <v>7.2270715859827916E-3</v>
      </c>
      <c r="R178" s="150">
        <f t="shared" si="15"/>
        <v>2.2141095880495731E-2</v>
      </c>
      <c r="S178" s="150">
        <f t="shared" si="17"/>
        <v>-4.4987493888560048E-2</v>
      </c>
    </row>
    <row r="179" spans="11:19" ht="15" x14ac:dyDescent="0.25">
      <c r="K179" s="41">
        <v>40344</v>
      </c>
      <c r="L179" s="146">
        <v>117.722751397414</v>
      </c>
      <c r="M179" s="147">
        <f t="shared" si="12"/>
        <v>4.6321516145477748E-3</v>
      </c>
      <c r="N179" s="147">
        <f t="shared" si="14"/>
        <v>7.5907658095912378E-2</v>
      </c>
      <c r="O179" s="147">
        <f t="shared" si="16"/>
        <v>4.2561084943519845E-3</v>
      </c>
      <c r="P179" s="151">
        <v>122.54272961682101</v>
      </c>
      <c r="Q179" s="150">
        <f t="shared" si="13"/>
        <v>1.2992770720005486E-2</v>
      </c>
      <c r="R179" s="150">
        <f t="shared" si="15"/>
        <v>2.8713033696839974E-2</v>
      </c>
      <c r="S179" s="150">
        <f t="shared" si="17"/>
        <v>-1.1826450886599393E-2</v>
      </c>
    </row>
    <row r="180" spans="11:19" ht="15" x14ac:dyDescent="0.25">
      <c r="K180" s="41">
        <v>40374</v>
      </c>
      <c r="L180" s="146">
        <v>116.29336013117199</v>
      </c>
      <c r="M180" s="147">
        <f t="shared" si="12"/>
        <v>-1.2142013750737091E-2</v>
      </c>
      <c r="N180" s="147">
        <f t="shared" si="14"/>
        <v>2.0101719128668094E-2</v>
      </c>
      <c r="O180" s="147">
        <f t="shared" si="16"/>
        <v>4.3768856855161742E-2</v>
      </c>
      <c r="P180" s="151">
        <v>124.15488482447201</v>
      </c>
      <c r="Q180" s="150">
        <f t="shared" si="13"/>
        <v>1.3155861736490193E-2</v>
      </c>
      <c r="R180" s="150">
        <f t="shared" si="15"/>
        <v>3.3736848507544437E-2</v>
      </c>
      <c r="S180" s="150">
        <f t="shared" si="17"/>
        <v>2.1926288827439855E-2</v>
      </c>
    </row>
    <row r="181" spans="11:19" ht="15" x14ac:dyDescent="0.25">
      <c r="K181" s="41">
        <v>40405</v>
      </c>
      <c r="L181" s="146">
        <v>115.84342760949799</v>
      </c>
      <c r="M181" s="147">
        <f t="shared" si="12"/>
        <v>-3.8689442042649791E-3</v>
      </c>
      <c r="N181" s="147">
        <f t="shared" si="14"/>
        <v>-1.1405777147928786E-2</v>
      </c>
      <c r="O181" s="147">
        <f t="shared" si="16"/>
        <v>2.7782215369046348E-2</v>
      </c>
      <c r="P181" s="151">
        <v>128.94060563047199</v>
      </c>
      <c r="Q181" s="150">
        <f t="shared" si="13"/>
        <v>3.85463754629225E-2</v>
      </c>
      <c r="R181" s="150">
        <f t="shared" si="15"/>
        <v>6.5880462793266981E-2</v>
      </c>
      <c r="S181" s="150">
        <f t="shared" si="17"/>
        <v>6.2831211001127318E-2</v>
      </c>
    </row>
    <row r="182" spans="11:19" ht="15" x14ac:dyDescent="0.25">
      <c r="K182" s="41">
        <v>40436</v>
      </c>
      <c r="L182" s="146">
        <v>116.604576177128</v>
      </c>
      <c r="M182" s="147">
        <f t="shared" si="12"/>
        <v>6.570494186306286E-3</v>
      </c>
      <c r="N182" s="147">
        <f t="shared" si="14"/>
        <v>-9.498378240508587E-3</v>
      </c>
      <c r="O182" s="147">
        <f t="shared" si="16"/>
        <v>2.3348878813757912E-2</v>
      </c>
      <c r="P182" s="151">
        <v>133.90975646080301</v>
      </c>
      <c r="Q182" s="150">
        <f t="shared" si="13"/>
        <v>3.8538292929785056E-2</v>
      </c>
      <c r="R182" s="150">
        <f t="shared" si="15"/>
        <v>9.2759700061566974E-2</v>
      </c>
      <c r="S182" s="150">
        <f t="shared" si="17"/>
        <v>0.11538940792677632</v>
      </c>
    </row>
    <row r="183" spans="11:19" ht="15" x14ac:dyDescent="0.25">
      <c r="K183" s="41">
        <v>40466</v>
      </c>
      <c r="L183" s="146">
        <v>117.984989150041</v>
      </c>
      <c r="M183" s="147">
        <f t="shared" si="12"/>
        <v>1.1838411648751102E-2</v>
      </c>
      <c r="N183" s="147">
        <f t="shared" si="14"/>
        <v>1.4546221873380727E-2</v>
      </c>
      <c r="O183" s="147">
        <f t="shared" si="16"/>
        <v>3.8948771309247565E-2</v>
      </c>
      <c r="P183" s="151">
        <v>138.399780845675</v>
      </c>
      <c r="Q183" s="150">
        <f t="shared" si="13"/>
        <v>3.3530225903937616E-2</v>
      </c>
      <c r="R183" s="150">
        <f t="shared" si="15"/>
        <v>0.11473488168703283</v>
      </c>
      <c r="S183" s="150">
        <f t="shared" si="17"/>
        <v>0.15383836588622057</v>
      </c>
    </row>
    <row r="184" spans="11:19" ht="15" x14ac:dyDescent="0.25">
      <c r="K184" s="41">
        <v>40497</v>
      </c>
      <c r="L184" s="146">
        <v>117.371129605494</v>
      </c>
      <c r="M184" s="147">
        <f t="shared" si="12"/>
        <v>-5.2028613891412778E-3</v>
      </c>
      <c r="N184" s="147">
        <f t="shared" si="14"/>
        <v>1.3187644974955504E-2</v>
      </c>
      <c r="O184" s="147">
        <f t="shared" si="16"/>
        <v>6.9398541826135807E-2</v>
      </c>
      <c r="P184" s="151">
        <v>139.85234954221801</v>
      </c>
      <c r="Q184" s="150">
        <f t="shared" si="13"/>
        <v>1.0495455178232804E-2</v>
      </c>
      <c r="R184" s="150">
        <f t="shared" si="15"/>
        <v>8.4626125791728679E-2</v>
      </c>
      <c r="S184" s="150">
        <f t="shared" si="17"/>
        <v>0.1831504235547099</v>
      </c>
    </row>
    <row r="185" spans="11:19" ht="15" x14ac:dyDescent="0.25">
      <c r="K185" s="41">
        <v>40527</v>
      </c>
      <c r="L185" s="146">
        <v>118.09236474849099</v>
      </c>
      <c r="M185" s="147">
        <f t="shared" si="12"/>
        <v>6.144910979567042E-3</v>
      </c>
      <c r="N185" s="147">
        <f t="shared" si="14"/>
        <v>1.275926400266636E-2</v>
      </c>
      <c r="O185" s="147">
        <f t="shared" si="16"/>
        <v>0.1151119169881023</v>
      </c>
      <c r="P185" s="151">
        <v>141.09272316154801</v>
      </c>
      <c r="Q185" s="150">
        <f t="shared" si="13"/>
        <v>8.869165397579204E-3</v>
      </c>
      <c r="R185" s="150">
        <f t="shared" si="15"/>
        <v>5.3640353702290033E-2</v>
      </c>
      <c r="S185" s="150">
        <f t="shared" si="17"/>
        <v>0.19893843814846379</v>
      </c>
    </row>
    <row r="186" spans="11:19" ht="15" x14ac:dyDescent="0.25">
      <c r="K186" s="41">
        <v>40558</v>
      </c>
      <c r="L186" s="146">
        <v>119.220050805632</v>
      </c>
      <c r="M186" s="147">
        <f t="shared" si="12"/>
        <v>9.5491868550749981E-3</v>
      </c>
      <c r="N186" s="147">
        <f t="shared" si="14"/>
        <v>1.0467955834791542E-2</v>
      </c>
      <c r="O186" s="147">
        <f t="shared" si="16"/>
        <v>0.13902635184797929</v>
      </c>
      <c r="P186" s="151">
        <v>142.65084470493801</v>
      </c>
      <c r="Q186" s="150">
        <f t="shared" si="13"/>
        <v>1.1043245239557686E-2</v>
      </c>
      <c r="R186" s="150">
        <f t="shared" si="15"/>
        <v>3.0715827967988218E-2</v>
      </c>
      <c r="S186" s="150">
        <f t="shared" si="17"/>
        <v>0.21300457863921274</v>
      </c>
    </row>
    <row r="187" spans="11:19" ht="15" x14ac:dyDescent="0.25">
      <c r="K187" s="41">
        <v>40589</v>
      </c>
      <c r="L187" s="146">
        <v>122.22476413872801</v>
      </c>
      <c r="M187" s="147">
        <f t="shared" si="12"/>
        <v>2.5203087171927763E-2</v>
      </c>
      <c r="N187" s="147">
        <f t="shared" si="14"/>
        <v>4.1352882515043987E-2</v>
      </c>
      <c r="O187" s="147">
        <f t="shared" si="16"/>
        <v>0.15350443989464679</v>
      </c>
      <c r="P187" s="151">
        <v>141.626158521337</v>
      </c>
      <c r="Q187" s="150">
        <f t="shared" si="13"/>
        <v>-7.1831764173601043E-3</v>
      </c>
      <c r="R187" s="150">
        <f t="shared" si="15"/>
        <v>1.2683440678152635E-2</v>
      </c>
      <c r="S187" s="150">
        <f t="shared" si="17"/>
        <v>0.19666646670793519</v>
      </c>
    </row>
    <row r="188" spans="11:19" ht="15" x14ac:dyDescent="0.25">
      <c r="K188" s="41">
        <v>40617</v>
      </c>
      <c r="L188" s="146">
        <v>122.26373027495499</v>
      </c>
      <c r="M188" s="147">
        <f t="shared" si="12"/>
        <v>3.1880721146460012E-4</v>
      </c>
      <c r="N188" s="147">
        <f t="shared" si="14"/>
        <v>3.5322906229780626E-2</v>
      </c>
      <c r="O188" s="147">
        <f t="shared" si="16"/>
        <v>0.11740918512958531</v>
      </c>
      <c r="P188" s="151">
        <v>139.494450242401</v>
      </c>
      <c r="Q188" s="150">
        <f t="shared" si="13"/>
        <v>-1.5051656425566606E-2</v>
      </c>
      <c r="R188" s="150">
        <f t="shared" si="15"/>
        <v>-1.1327819630478131E-2</v>
      </c>
      <c r="S188" s="150">
        <f t="shared" si="17"/>
        <v>0.17101813825628631</v>
      </c>
    </row>
    <row r="189" spans="11:19" ht="15" x14ac:dyDescent="0.25">
      <c r="K189" s="41">
        <v>40648</v>
      </c>
      <c r="L189" s="146">
        <v>121.343332116174</v>
      </c>
      <c r="M189" s="147">
        <f t="shared" si="12"/>
        <v>-7.5279738047510092E-3</v>
      </c>
      <c r="N189" s="147">
        <f t="shared" si="14"/>
        <v>1.7809766865505283E-2</v>
      </c>
      <c r="O189" s="147">
        <f t="shared" si="16"/>
        <v>6.4399047003979248E-2</v>
      </c>
      <c r="P189" s="151">
        <v>137.69441032002601</v>
      </c>
      <c r="Q189" s="150">
        <f t="shared" si="13"/>
        <v>-1.2904025351883508E-2</v>
      </c>
      <c r="R189" s="150">
        <f t="shared" si="15"/>
        <v>-3.4745215811122554E-2</v>
      </c>
      <c r="S189" s="150">
        <f t="shared" si="17"/>
        <v>0.14646947627204421</v>
      </c>
    </row>
    <row r="190" spans="11:19" ht="15" x14ac:dyDescent="0.25">
      <c r="K190" s="41">
        <v>40678</v>
      </c>
      <c r="L190" s="146">
        <v>120.046559244894</v>
      </c>
      <c r="M190" s="147">
        <f t="shared" si="12"/>
        <v>-1.0686807825900702E-2</v>
      </c>
      <c r="N190" s="147">
        <f t="shared" si="14"/>
        <v>-1.7821305765513218E-2</v>
      </c>
      <c r="O190" s="147">
        <f t="shared" si="16"/>
        <v>2.4463255203619028E-2</v>
      </c>
      <c r="P190" s="151">
        <v>139.14779874991899</v>
      </c>
      <c r="Q190" s="150">
        <f t="shared" si="13"/>
        <v>1.0555173783126426E-2</v>
      </c>
      <c r="R190" s="150">
        <f t="shared" si="15"/>
        <v>-1.7499308018332105E-2</v>
      </c>
      <c r="S190" s="150">
        <f t="shared" si="17"/>
        <v>0.15025766633422255</v>
      </c>
    </row>
    <row r="191" spans="11:19" ht="15" x14ac:dyDescent="0.25">
      <c r="K191" s="41">
        <v>40709</v>
      </c>
      <c r="L191" s="146">
        <v>120.043649956957</v>
      </c>
      <c r="M191" s="147">
        <f t="shared" si="12"/>
        <v>-2.4234663244859789E-5</v>
      </c>
      <c r="N191" s="147">
        <f t="shared" si="14"/>
        <v>-1.8158126805106756E-2</v>
      </c>
      <c r="O191" s="147">
        <f t="shared" si="16"/>
        <v>1.9714953413788372E-2</v>
      </c>
      <c r="P191" s="151">
        <v>141.17192492109999</v>
      </c>
      <c r="Q191" s="150">
        <f t="shared" si="13"/>
        <v>1.4546591389626107E-2</v>
      </c>
      <c r="R191" s="150">
        <f t="shared" si="15"/>
        <v>1.2025386499491697E-2</v>
      </c>
      <c r="S191" s="150">
        <f t="shared" si="17"/>
        <v>0.15202203641562928</v>
      </c>
    </row>
    <row r="192" spans="11:19" ht="15" x14ac:dyDescent="0.25">
      <c r="K192" s="41">
        <v>40739</v>
      </c>
      <c r="L192" s="146">
        <v>118.648902705636</v>
      </c>
      <c r="M192" s="147">
        <f t="shared" si="12"/>
        <v>-1.1618667474881827E-2</v>
      </c>
      <c r="N192" s="147">
        <f t="shared" si="14"/>
        <v>-2.2205005940980294E-2</v>
      </c>
      <c r="O192" s="147">
        <f t="shared" si="16"/>
        <v>2.025517683732847E-2</v>
      </c>
      <c r="P192" s="151">
        <v>143.545514875778</v>
      </c>
      <c r="Q192" s="150">
        <f t="shared" si="13"/>
        <v>1.6813470213745463E-2</v>
      </c>
      <c r="R192" s="150">
        <f t="shared" si="15"/>
        <v>4.249340653809397E-2</v>
      </c>
      <c r="S192" s="150">
        <f t="shared" si="17"/>
        <v>0.15618096765761669</v>
      </c>
    </row>
    <row r="193" spans="11:19" ht="15" x14ac:dyDescent="0.25">
      <c r="K193" s="41">
        <v>40770</v>
      </c>
      <c r="L193" s="146">
        <v>117.913170490288</v>
      </c>
      <c r="M193" s="147">
        <f t="shared" si="12"/>
        <v>-6.2009188333863596E-3</v>
      </c>
      <c r="N193" s="147">
        <f t="shared" si="14"/>
        <v>-1.7771344451896431E-2</v>
      </c>
      <c r="O193" s="147">
        <f t="shared" si="16"/>
        <v>1.7866726870056082E-2</v>
      </c>
      <c r="P193" s="151">
        <v>145.45092490512599</v>
      </c>
      <c r="Q193" s="150">
        <f t="shared" si="13"/>
        <v>1.3273908495134101E-2</v>
      </c>
      <c r="R193" s="150">
        <f t="shared" si="15"/>
        <v>4.5298065882703575E-2</v>
      </c>
      <c r="S193" s="150">
        <f t="shared" si="17"/>
        <v>0.1280459262148228</v>
      </c>
    </row>
    <row r="194" spans="11:19" ht="15" x14ac:dyDescent="0.25">
      <c r="K194" s="41">
        <v>40801</v>
      </c>
      <c r="L194" s="146">
        <v>118.268444969466</v>
      </c>
      <c r="M194" s="147">
        <f t="shared" si="12"/>
        <v>3.013017779954108E-3</v>
      </c>
      <c r="N194" s="147">
        <f t="shared" si="14"/>
        <v>-1.4787995767602147E-2</v>
      </c>
      <c r="O194" s="147">
        <f t="shared" si="16"/>
        <v>1.4269326701299434E-2</v>
      </c>
      <c r="P194" s="151">
        <v>149.15279978610801</v>
      </c>
      <c r="Q194" s="150">
        <f t="shared" si="13"/>
        <v>2.5451023315229193E-2</v>
      </c>
      <c r="R194" s="150">
        <f t="shared" si="15"/>
        <v>5.6533017237446304E-2</v>
      </c>
      <c r="S194" s="150">
        <f t="shared" si="17"/>
        <v>0.1138307150141582</v>
      </c>
    </row>
    <row r="195" spans="11:19" ht="15" x14ac:dyDescent="0.25">
      <c r="K195" s="41">
        <v>40831</v>
      </c>
      <c r="L195" s="146">
        <v>121.078420362553</v>
      </c>
      <c r="M195" s="147">
        <f t="shared" si="12"/>
        <v>2.3759299395645694E-2</v>
      </c>
      <c r="N195" s="147">
        <f t="shared" si="14"/>
        <v>2.0476528661580229E-2</v>
      </c>
      <c r="O195" s="147">
        <f t="shared" si="16"/>
        <v>2.6218854066071939E-2</v>
      </c>
      <c r="P195" s="151">
        <v>151.68450818637399</v>
      </c>
      <c r="Q195" s="150">
        <f t="shared" si="13"/>
        <v>1.6973924752981873E-2</v>
      </c>
      <c r="R195" s="150">
        <f t="shared" si="15"/>
        <v>5.6699739574861407E-2</v>
      </c>
      <c r="S195" s="150">
        <f t="shared" si="17"/>
        <v>9.5988066307072684E-2</v>
      </c>
    </row>
    <row r="196" spans="11:19" ht="15" x14ac:dyDescent="0.25">
      <c r="K196" s="41">
        <v>40862</v>
      </c>
      <c r="L196" s="146">
        <v>123.5067194641</v>
      </c>
      <c r="M196" s="147">
        <f t="shared" si="12"/>
        <v>2.0055589544988983E-2</v>
      </c>
      <c r="N196" s="147">
        <f t="shared" si="14"/>
        <v>4.7437864239879168E-2</v>
      </c>
      <c r="O196" s="147">
        <f t="shared" si="16"/>
        <v>5.2275119777996926E-2</v>
      </c>
      <c r="P196" s="151">
        <v>154.08474628386199</v>
      </c>
      <c r="Q196" s="150">
        <f t="shared" si="13"/>
        <v>1.5823884233048036E-2</v>
      </c>
      <c r="R196" s="150">
        <f t="shared" si="15"/>
        <v>5.9358999500124465E-2</v>
      </c>
      <c r="S196" s="150">
        <f t="shared" si="17"/>
        <v>0.10176730522033584</v>
      </c>
    </row>
    <row r="197" spans="11:19" ht="15" x14ac:dyDescent="0.25">
      <c r="K197" s="41">
        <v>40892</v>
      </c>
      <c r="L197" s="146">
        <v>125.62519689678101</v>
      </c>
      <c r="M197" s="147">
        <f t="shared" si="12"/>
        <v>1.7152730166205998E-2</v>
      </c>
      <c r="N197" s="147">
        <f t="shared" si="14"/>
        <v>6.2203844222474824E-2</v>
      </c>
      <c r="O197" s="147">
        <f t="shared" si="16"/>
        <v>6.3787630676489293E-2</v>
      </c>
      <c r="P197" s="151">
        <v>153.077733506524</v>
      </c>
      <c r="Q197" s="150">
        <f t="shared" si="13"/>
        <v>-6.5354475483434538E-3</v>
      </c>
      <c r="R197" s="150">
        <f t="shared" si="15"/>
        <v>2.6314851119419336E-2</v>
      </c>
      <c r="S197" s="150">
        <f t="shared" si="17"/>
        <v>8.4944213113339773E-2</v>
      </c>
    </row>
    <row r="198" spans="11:19" ht="15" x14ac:dyDescent="0.25">
      <c r="K198" s="41">
        <v>40923</v>
      </c>
      <c r="L198" s="146">
        <v>126.379155879191</v>
      </c>
      <c r="M198" s="147">
        <f t="shared" si="12"/>
        <v>6.0016541349541264E-3</v>
      </c>
      <c r="N198" s="147">
        <f t="shared" si="14"/>
        <v>4.3779358045518357E-2</v>
      </c>
      <c r="O198" s="147">
        <f t="shared" si="16"/>
        <v>6.0049505307045337E-2</v>
      </c>
      <c r="P198" s="151">
        <v>151.883538200581</v>
      </c>
      <c r="Q198" s="150">
        <f t="shared" si="13"/>
        <v>-7.8012345661762073E-3</v>
      </c>
      <c r="R198" s="150">
        <f t="shared" si="15"/>
        <v>1.3121314535460282E-3</v>
      </c>
      <c r="S198" s="150">
        <f t="shared" si="17"/>
        <v>6.4722319133406314E-2</v>
      </c>
    </row>
    <row r="199" spans="11:19" ht="15" x14ac:dyDescent="0.25">
      <c r="K199" s="41">
        <v>40954</v>
      </c>
      <c r="L199" s="146">
        <v>127.081919876027</v>
      </c>
      <c r="M199" s="147">
        <f t="shared" si="12"/>
        <v>5.5607587497086275E-3</v>
      </c>
      <c r="N199" s="147">
        <f t="shared" si="14"/>
        <v>2.8947416200834519E-2</v>
      </c>
      <c r="O199" s="147">
        <f t="shared" si="16"/>
        <v>3.9739538640352956E-2</v>
      </c>
      <c r="P199" s="151">
        <v>148.30509727932099</v>
      </c>
      <c r="Q199" s="150">
        <f t="shared" si="13"/>
        <v>-2.3560426387580158E-2</v>
      </c>
      <c r="R199" s="150">
        <f t="shared" si="15"/>
        <v>-3.7509546817135697E-2</v>
      </c>
      <c r="S199" s="150">
        <f t="shared" si="17"/>
        <v>4.7158934675035624E-2</v>
      </c>
    </row>
    <row r="200" spans="11:19" ht="15" x14ac:dyDescent="0.25">
      <c r="K200" s="41">
        <v>40983</v>
      </c>
      <c r="L200" s="146">
        <v>125.55108710323699</v>
      </c>
      <c r="M200" s="147">
        <f t="shared" ref="M200:M263" si="18">L200/L199-1</f>
        <v>-1.2046031207927799E-2</v>
      </c>
      <c r="N200" s="147">
        <f t="shared" si="14"/>
        <v>-5.899277802119407E-4</v>
      </c>
      <c r="O200" s="147">
        <f t="shared" si="16"/>
        <v>2.6887424593451836E-2</v>
      </c>
      <c r="P200" s="151">
        <v>147.12250257751001</v>
      </c>
      <c r="Q200" s="150">
        <f t="shared" ref="Q200:Q263" si="19">P200/P199-1</f>
        <v>-7.9740664583070053E-3</v>
      </c>
      <c r="R200" s="150">
        <f t="shared" si="15"/>
        <v>-3.8903312667352696E-2</v>
      </c>
      <c r="S200" s="150">
        <f t="shared" si="17"/>
        <v>5.4683554233545983E-2</v>
      </c>
    </row>
    <row r="201" spans="11:19" ht="15" x14ac:dyDescent="0.25">
      <c r="K201" s="41">
        <v>41014</v>
      </c>
      <c r="L201" s="146">
        <v>124.957917143448</v>
      </c>
      <c r="M201" s="147">
        <f t="shared" si="18"/>
        <v>-4.7245306550093291E-3</v>
      </c>
      <c r="N201" s="147">
        <f t="shared" si="14"/>
        <v>-1.124583184509953E-2</v>
      </c>
      <c r="O201" s="147">
        <f t="shared" si="16"/>
        <v>2.9788081176256087E-2</v>
      </c>
      <c r="P201" s="151">
        <v>146.952316214614</v>
      </c>
      <c r="Q201" s="150">
        <f t="shared" si="19"/>
        <v>-1.1567663675809969E-3</v>
      </c>
      <c r="R201" s="150">
        <f t="shared" si="15"/>
        <v>-3.2467126091405007E-2</v>
      </c>
      <c r="S201" s="150">
        <f t="shared" si="17"/>
        <v>6.7235161348024208E-2</v>
      </c>
    </row>
    <row r="202" spans="11:19" ht="15" x14ac:dyDescent="0.25">
      <c r="K202" s="41">
        <v>41044</v>
      </c>
      <c r="L202" s="146">
        <v>123.63468876232901</v>
      </c>
      <c r="M202" s="147">
        <f t="shared" si="18"/>
        <v>-1.0589392103902973E-2</v>
      </c>
      <c r="N202" s="147">
        <f t="shared" ref="N202:N265" si="20">L202/L199-1</f>
        <v>-2.712605472958618E-2</v>
      </c>
      <c r="O202" s="147">
        <f t="shared" si="16"/>
        <v>2.9889482380875743E-2</v>
      </c>
      <c r="P202" s="151">
        <v>149.143344836989</v>
      </c>
      <c r="Q202" s="150">
        <f t="shared" si="19"/>
        <v>1.4909793045896347E-2</v>
      </c>
      <c r="R202" s="150">
        <f t="shared" ref="R202:R265" si="21">P202/P199-1</f>
        <v>5.6521830540270379E-3</v>
      </c>
      <c r="S202" s="150">
        <f t="shared" si="17"/>
        <v>7.1834022362325278E-2</v>
      </c>
    </row>
    <row r="203" spans="11:19" ht="15" x14ac:dyDescent="0.25">
      <c r="K203" s="41">
        <v>41075</v>
      </c>
      <c r="L203" s="146">
        <v>124.88498062107701</v>
      </c>
      <c r="M203" s="147">
        <f t="shared" si="18"/>
        <v>1.0112791735590543E-2</v>
      </c>
      <c r="N203" s="147">
        <f t="shared" si="20"/>
        <v>-5.3054616851885283E-3</v>
      </c>
      <c r="O203" s="147">
        <f t="shared" si="16"/>
        <v>4.0329752268078556E-2</v>
      </c>
      <c r="P203" s="151">
        <v>149.83343786457499</v>
      </c>
      <c r="Q203" s="150">
        <f t="shared" si="19"/>
        <v>4.6270453994461391E-3</v>
      </c>
      <c r="R203" s="150">
        <f t="shared" si="21"/>
        <v>1.842638100610583E-2</v>
      </c>
      <c r="S203" s="150">
        <f t="shared" si="17"/>
        <v>6.135435886643803E-2</v>
      </c>
    </row>
    <row r="204" spans="11:19" ht="15" x14ac:dyDescent="0.25">
      <c r="K204" s="41">
        <v>41105</v>
      </c>
      <c r="L204" s="146">
        <v>125.929448190195</v>
      </c>
      <c r="M204" s="147">
        <f t="shared" si="18"/>
        <v>8.3634362108531146E-3</v>
      </c>
      <c r="N204" s="147">
        <f t="shared" si="20"/>
        <v>7.7748658825012029E-3</v>
      </c>
      <c r="O204" s="147">
        <f t="shared" si="16"/>
        <v>6.1362097065674526E-2</v>
      </c>
      <c r="P204" s="151">
        <v>152.499185182361</v>
      </c>
      <c r="Q204" s="150">
        <f t="shared" si="19"/>
        <v>1.7791404614205142E-2</v>
      </c>
      <c r="R204" s="150">
        <f t="shared" si="21"/>
        <v>3.774604654509961E-2</v>
      </c>
      <c r="S204" s="150">
        <f t="shared" si="17"/>
        <v>6.2375131081813029E-2</v>
      </c>
    </row>
    <row r="205" spans="11:19" ht="15" x14ac:dyDescent="0.25">
      <c r="K205" s="41">
        <v>41136</v>
      </c>
      <c r="L205" s="146">
        <v>127.470760183645</v>
      </c>
      <c r="M205" s="147">
        <f t="shared" si="18"/>
        <v>1.2239488186449599E-2</v>
      </c>
      <c r="N205" s="147">
        <f t="shared" si="20"/>
        <v>3.1027468582788487E-2</v>
      </c>
      <c r="O205" s="147">
        <f t="shared" si="16"/>
        <v>8.105616746302502E-2</v>
      </c>
      <c r="P205" s="151">
        <v>155.355300178096</v>
      </c>
      <c r="Q205" s="150">
        <f t="shared" si="19"/>
        <v>1.8728722991664615E-2</v>
      </c>
      <c r="R205" s="150">
        <f t="shared" si="21"/>
        <v>4.1650905361526824E-2</v>
      </c>
      <c r="S205" s="150">
        <f t="shared" si="17"/>
        <v>6.8094274955146528E-2</v>
      </c>
    </row>
    <row r="206" spans="11:19" ht="15" x14ac:dyDescent="0.25">
      <c r="K206" s="41">
        <v>41167</v>
      </c>
      <c r="L206" s="146">
        <v>127.44090554548499</v>
      </c>
      <c r="M206" s="147">
        <f t="shared" si="18"/>
        <v>-2.3420773608784362E-4</v>
      </c>
      <c r="N206" s="147">
        <f t="shared" si="20"/>
        <v>2.0466231501153231E-2</v>
      </c>
      <c r="O206" s="147">
        <f t="shared" si="16"/>
        <v>7.7556279516375559E-2</v>
      </c>
      <c r="P206" s="151">
        <v>160.40112128715199</v>
      </c>
      <c r="Q206" s="150">
        <f t="shared" si="19"/>
        <v>3.2479233751739223E-2</v>
      </c>
      <c r="R206" s="150">
        <f t="shared" si="21"/>
        <v>7.052953982226895E-2</v>
      </c>
      <c r="S206" s="150">
        <f t="shared" si="17"/>
        <v>7.541475263739339E-2</v>
      </c>
    </row>
    <row r="207" spans="11:19" ht="15" x14ac:dyDescent="0.25">
      <c r="K207" s="41">
        <v>41197</v>
      </c>
      <c r="L207" s="146">
        <v>127.85483558214</v>
      </c>
      <c r="M207" s="147">
        <f t="shared" si="18"/>
        <v>3.248015500857182E-3</v>
      </c>
      <c r="N207" s="147">
        <f t="shared" si="20"/>
        <v>1.5289413394689255E-2</v>
      </c>
      <c r="O207" s="147">
        <f t="shared" si="16"/>
        <v>5.596715912956185E-2</v>
      </c>
      <c r="P207" s="151">
        <v>162.785044356626</v>
      </c>
      <c r="Q207" s="150">
        <f t="shared" si="19"/>
        <v>1.4862259380383547E-2</v>
      </c>
      <c r="R207" s="150">
        <f t="shared" si="21"/>
        <v>6.7448617262872546E-2</v>
      </c>
      <c r="S207" s="150">
        <f t="shared" si="17"/>
        <v>7.3181739539365687E-2</v>
      </c>
    </row>
    <row r="208" spans="11:19" ht="15" x14ac:dyDescent="0.25">
      <c r="K208" s="41">
        <v>41228</v>
      </c>
      <c r="L208" s="146">
        <v>128.08473575662401</v>
      </c>
      <c r="M208" s="147">
        <f t="shared" si="18"/>
        <v>1.7981343719792875E-3</v>
      </c>
      <c r="N208" s="147">
        <f t="shared" si="20"/>
        <v>4.8165992898643317E-3</v>
      </c>
      <c r="O208" s="147">
        <f t="shared" si="16"/>
        <v>3.7066941073232273E-2</v>
      </c>
      <c r="P208" s="151">
        <v>163.830039381825</v>
      </c>
      <c r="Q208" s="150">
        <f t="shared" si="19"/>
        <v>6.4194780873705337E-3</v>
      </c>
      <c r="R208" s="150">
        <f t="shared" si="21"/>
        <v>5.4550692470831219E-2</v>
      </c>
      <c r="S208" s="150">
        <f t="shared" si="17"/>
        <v>6.3246319528668993E-2</v>
      </c>
    </row>
    <row r="209" spans="11:19" ht="15" x14ac:dyDescent="0.25">
      <c r="K209" s="41">
        <v>41258</v>
      </c>
      <c r="L209" s="146">
        <v>129.33318858755101</v>
      </c>
      <c r="M209" s="147">
        <f t="shared" si="18"/>
        <v>9.747085189754312E-3</v>
      </c>
      <c r="N209" s="147">
        <f t="shared" si="20"/>
        <v>1.4848317610161921E-2</v>
      </c>
      <c r="O209" s="147">
        <f t="shared" si="16"/>
        <v>2.9516305505309148E-2</v>
      </c>
      <c r="P209" s="151">
        <v>163.26649002310501</v>
      </c>
      <c r="Q209" s="150">
        <f t="shared" si="19"/>
        <v>-3.4398414408396416E-3</v>
      </c>
      <c r="R209" s="150">
        <f t="shared" si="21"/>
        <v>1.7863769984646227E-2</v>
      </c>
      <c r="S209" s="150">
        <f t="shared" si="17"/>
        <v>6.6559363554639983E-2</v>
      </c>
    </row>
    <row r="210" spans="11:19" ht="15" x14ac:dyDescent="0.25">
      <c r="K210" s="41">
        <v>41289</v>
      </c>
      <c r="L210" s="146">
        <v>129.14948571601701</v>
      </c>
      <c r="M210" s="147">
        <f t="shared" si="18"/>
        <v>-1.4203846169743573E-3</v>
      </c>
      <c r="N210" s="147">
        <f t="shared" si="20"/>
        <v>1.0125937966931842E-2</v>
      </c>
      <c r="O210" s="147">
        <f t="shared" si="16"/>
        <v>2.1920781299364256E-2</v>
      </c>
      <c r="P210" s="151">
        <v>162.414453082927</v>
      </c>
      <c r="Q210" s="150">
        <f t="shared" si="19"/>
        <v>-5.2186884158373914E-3</v>
      </c>
      <c r="R210" s="150">
        <f t="shared" si="21"/>
        <v>-2.2765683123021629E-3</v>
      </c>
      <c r="S210" s="150">
        <f t="shared" si="17"/>
        <v>6.9335459307239944E-2</v>
      </c>
    </row>
    <row r="211" spans="11:19" ht="15" x14ac:dyDescent="0.25">
      <c r="K211" s="41">
        <v>41320</v>
      </c>
      <c r="L211" s="146">
        <v>129.57871387411899</v>
      </c>
      <c r="M211" s="147">
        <f t="shared" si="18"/>
        <v>3.3234987791264103E-3</v>
      </c>
      <c r="N211" s="147">
        <f t="shared" si="20"/>
        <v>1.1663982508686388E-2</v>
      </c>
      <c r="O211" s="147">
        <f t="shared" ref="O211:O274" si="22">L211/L199-1</f>
        <v>1.9647122112474324E-2</v>
      </c>
      <c r="P211" s="151">
        <v>163.34381241991699</v>
      </c>
      <c r="Q211" s="150">
        <f t="shared" si="19"/>
        <v>5.7221467631052292E-3</v>
      </c>
      <c r="R211" s="150">
        <f t="shared" si="21"/>
        <v>-2.9678742905920874E-3</v>
      </c>
      <c r="S211" s="150">
        <f t="shared" ref="S211:S274" si="23">P211/P199-1</f>
        <v>0.1014038992353159</v>
      </c>
    </row>
    <row r="212" spans="11:19" ht="15" x14ac:dyDescent="0.25">
      <c r="K212" s="41">
        <v>41348</v>
      </c>
      <c r="L212" s="146">
        <v>130.589968818296</v>
      </c>
      <c r="M212" s="147">
        <f t="shared" si="18"/>
        <v>7.8041748829165147E-3</v>
      </c>
      <c r="N212" s="147">
        <f t="shared" si="20"/>
        <v>9.7173837935204954E-3</v>
      </c>
      <c r="O212" s="147">
        <f t="shared" si="22"/>
        <v>4.0134114576926505E-2</v>
      </c>
      <c r="P212" s="151">
        <v>163.60360247985699</v>
      </c>
      <c r="Q212" s="150">
        <f t="shared" si="19"/>
        <v>1.5904493478586801E-3</v>
      </c>
      <c r="R212" s="150">
        <f t="shared" si="21"/>
        <v>2.0647988249411497E-3</v>
      </c>
      <c r="S212" s="150">
        <f t="shared" si="23"/>
        <v>0.11202297142589779</v>
      </c>
    </row>
    <row r="213" spans="11:19" ht="15" x14ac:dyDescent="0.25">
      <c r="K213" s="41">
        <v>41379</v>
      </c>
      <c r="L213" s="146">
        <v>132.30036432549599</v>
      </c>
      <c r="M213" s="147">
        <f t="shared" si="18"/>
        <v>1.3097449388167481E-2</v>
      </c>
      <c r="N213" s="147">
        <f t="shared" si="20"/>
        <v>2.4397144069217225E-2</v>
      </c>
      <c r="O213" s="147">
        <f t="shared" si="22"/>
        <v>5.8759359549976242E-2</v>
      </c>
      <c r="P213" s="151">
        <v>165.276871034957</v>
      </c>
      <c r="Q213" s="150">
        <f t="shared" si="19"/>
        <v>1.0227577692282219E-2</v>
      </c>
      <c r="R213" s="150">
        <f t="shared" si="21"/>
        <v>1.7624157811672703E-2</v>
      </c>
      <c r="S213" s="150">
        <f t="shared" si="23"/>
        <v>0.1246972847544725</v>
      </c>
    </row>
    <row r="214" spans="11:19" ht="15" x14ac:dyDescent="0.25">
      <c r="K214" s="41">
        <v>41409</v>
      </c>
      <c r="L214" s="146">
        <v>135.33077248224399</v>
      </c>
      <c r="M214" s="147">
        <f t="shared" si="18"/>
        <v>2.2905516339262189E-2</v>
      </c>
      <c r="N214" s="147">
        <f t="shared" si="20"/>
        <v>4.439045917459028E-2</v>
      </c>
      <c r="O214" s="147">
        <f t="shared" si="22"/>
        <v>9.46019586978466E-2</v>
      </c>
      <c r="P214" s="151">
        <v>166.30761310804601</v>
      </c>
      <c r="Q214" s="150">
        <f t="shared" si="19"/>
        <v>6.2364568413870725E-3</v>
      </c>
      <c r="R214" s="150">
        <f t="shared" si="21"/>
        <v>1.8144554386362755E-2</v>
      </c>
      <c r="S214" s="150">
        <f t="shared" si="23"/>
        <v>0.11508571361207731</v>
      </c>
    </row>
    <row r="215" spans="11:19" ht="15" x14ac:dyDescent="0.25">
      <c r="K215" s="41">
        <v>41440</v>
      </c>
      <c r="L215" s="146">
        <v>137.73836105704001</v>
      </c>
      <c r="M215" s="147">
        <f t="shared" si="18"/>
        <v>1.7790400000206263E-2</v>
      </c>
      <c r="N215" s="147">
        <f t="shared" si="20"/>
        <v>5.4739213918416185E-2</v>
      </c>
      <c r="O215" s="147">
        <f t="shared" si="22"/>
        <v>0.10292174745146032</v>
      </c>
      <c r="P215" s="151">
        <v>168.93638444913199</v>
      </c>
      <c r="Q215" s="150">
        <f t="shared" si="19"/>
        <v>1.5806680716282884E-2</v>
      </c>
      <c r="R215" s="150">
        <f t="shared" si="21"/>
        <v>3.2595749044900035E-2</v>
      </c>
      <c r="S215" s="150">
        <f t="shared" si="23"/>
        <v>0.12749454899261514</v>
      </c>
    </row>
    <row r="216" spans="11:19" ht="15" x14ac:dyDescent="0.25">
      <c r="K216" s="41">
        <v>41470</v>
      </c>
      <c r="L216" s="146">
        <v>142.02311388991501</v>
      </c>
      <c r="M216" s="147">
        <f t="shared" si="18"/>
        <v>3.1107912131324245E-2</v>
      </c>
      <c r="N216" s="147">
        <f t="shared" si="20"/>
        <v>7.3489968179515586E-2</v>
      </c>
      <c r="O216" s="147">
        <f t="shared" si="22"/>
        <v>0.12779906472244096</v>
      </c>
      <c r="P216" s="151">
        <v>169.97587495162</v>
      </c>
      <c r="Q216" s="150">
        <f t="shared" si="19"/>
        <v>6.1531475642595534E-3</v>
      </c>
      <c r="R216" s="150">
        <f t="shared" si="21"/>
        <v>2.8431104045218314E-2</v>
      </c>
      <c r="S216" s="150">
        <f t="shared" si="23"/>
        <v>0.11460185671392331</v>
      </c>
    </row>
    <row r="217" spans="11:19" ht="15" x14ac:dyDescent="0.25">
      <c r="K217" s="41">
        <v>41501</v>
      </c>
      <c r="L217" s="146">
        <v>143.76179449970999</v>
      </c>
      <c r="M217" s="147">
        <f t="shared" si="18"/>
        <v>1.2242236930128714E-2</v>
      </c>
      <c r="N217" s="147">
        <f t="shared" si="20"/>
        <v>6.2299371109938662E-2</v>
      </c>
      <c r="O217" s="147">
        <f t="shared" si="22"/>
        <v>0.1278021272689891</v>
      </c>
      <c r="P217" s="151">
        <v>170.519381948573</v>
      </c>
      <c r="Q217" s="150">
        <f t="shared" si="19"/>
        <v>3.1975537534822962E-3</v>
      </c>
      <c r="R217" s="150">
        <f t="shared" si="21"/>
        <v>2.5325171601078278E-2</v>
      </c>
      <c r="S217" s="150">
        <f t="shared" si="23"/>
        <v>9.7609040393814794E-2</v>
      </c>
    </row>
    <row r="218" spans="11:19" ht="15" x14ac:dyDescent="0.25">
      <c r="K218" s="41">
        <v>41532</v>
      </c>
      <c r="L218" s="146">
        <v>146.74327059055099</v>
      </c>
      <c r="M218" s="147">
        <f t="shared" si="18"/>
        <v>2.0739001632641862E-2</v>
      </c>
      <c r="N218" s="147">
        <f t="shared" si="20"/>
        <v>6.5376917979892868E-2</v>
      </c>
      <c r="O218" s="147">
        <f t="shared" si="22"/>
        <v>0.15146129857164881</v>
      </c>
      <c r="P218" s="151">
        <v>171.830797157257</v>
      </c>
      <c r="Q218" s="150">
        <f t="shared" si="19"/>
        <v>7.6907105438577261E-3</v>
      </c>
      <c r="R218" s="150">
        <f t="shared" si="21"/>
        <v>1.713315173379093E-2</v>
      </c>
      <c r="S218" s="150">
        <f t="shared" si="23"/>
        <v>7.1256832735249187E-2</v>
      </c>
    </row>
    <row r="219" spans="11:19" ht="15" x14ac:dyDescent="0.25">
      <c r="K219" s="41">
        <v>41562</v>
      </c>
      <c r="L219" s="146">
        <v>147.17514104894801</v>
      </c>
      <c r="M219" s="147">
        <f t="shared" si="18"/>
        <v>2.9430341620368949E-3</v>
      </c>
      <c r="N219" s="147">
        <f t="shared" si="20"/>
        <v>3.6275976620442574E-2</v>
      </c>
      <c r="O219" s="147">
        <f t="shared" si="22"/>
        <v>0.15111126128972829</v>
      </c>
      <c r="P219" s="151">
        <v>174.56757219983399</v>
      </c>
      <c r="Q219" s="150">
        <f t="shared" si="19"/>
        <v>1.5927150940656665E-2</v>
      </c>
      <c r="R219" s="150">
        <f t="shared" si="21"/>
        <v>2.7013817399209827E-2</v>
      </c>
      <c r="S219" s="150">
        <f t="shared" si="23"/>
        <v>7.2380898931937887E-2</v>
      </c>
    </row>
    <row r="220" spans="11:19" ht="15" x14ac:dyDescent="0.25">
      <c r="K220" s="41">
        <v>41593</v>
      </c>
      <c r="L220" s="146">
        <v>148.06574095424199</v>
      </c>
      <c r="M220" s="147">
        <f t="shared" si="18"/>
        <v>6.0512930305109958E-3</v>
      </c>
      <c r="N220" s="147">
        <f t="shared" si="20"/>
        <v>2.9938040697875978E-2</v>
      </c>
      <c r="O220" s="147">
        <f t="shared" si="22"/>
        <v>0.15599833250688211</v>
      </c>
      <c r="P220" s="151">
        <v>177.36887531996001</v>
      </c>
      <c r="Q220" s="150">
        <f t="shared" si="19"/>
        <v>1.6047099039214752E-2</v>
      </c>
      <c r="R220" s="150">
        <f t="shared" si="21"/>
        <v>4.0168415420674952E-2</v>
      </c>
      <c r="S220" s="150">
        <f t="shared" si="23"/>
        <v>8.263952074491776E-2</v>
      </c>
    </row>
    <row r="221" spans="11:19" ht="15" x14ac:dyDescent="0.25">
      <c r="K221" s="41">
        <v>41623</v>
      </c>
      <c r="L221" s="146">
        <v>146.158170396603</v>
      </c>
      <c r="M221" s="147">
        <f t="shared" si="18"/>
        <v>-1.2883267563078671E-2</v>
      </c>
      <c r="N221" s="147">
        <f t="shared" si="20"/>
        <v>-3.9872369723894519E-3</v>
      </c>
      <c r="O221" s="147">
        <f t="shared" si="22"/>
        <v>0.13009021112676322</v>
      </c>
      <c r="P221" s="151">
        <v>177.965045604409</v>
      </c>
      <c r="Q221" s="150">
        <f t="shared" si="19"/>
        <v>3.3611888409030843E-3</v>
      </c>
      <c r="R221" s="150">
        <f t="shared" si="21"/>
        <v>3.5699353949560253E-2</v>
      </c>
      <c r="S221" s="150">
        <f t="shared" si="23"/>
        <v>9.0028000107210682E-2</v>
      </c>
    </row>
    <row r="222" spans="11:19" ht="15" x14ac:dyDescent="0.25">
      <c r="K222" s="41">
        <v>41654</v>
      </c>
      <c r="L222" s="146">
        <v>145.22187604582399</v>
      </c>
      <c r="M222" s="147">
        <f t="shared" si="18"/>
        <v>-6.4060349704594399E-3</v>
      </c>
      <c r="N222" s="147">
        <f t="shared" si="20"/>
        <v>-1.3271704645245741E-2</v>
      </c>
      <c r="O222" s="147">
        <f t="shared" si="22"/>
        <v>0.12444796230275412</v>
      </c>
      <c r="P222" s="151">
        <v>178.74354784734399</v>
      </c>
      <c r="Q222" s="150">
        <f t="shared" si="19"/>
        <v>4.3744671336498619E-3</v>
      </c>
      <c r="R222" s="150">
        <f t="shared" si="21"/>
        <v>2.3921829208517709E-2</v>
      </c>
      <c r="S222" s="150">
        <f t="shared" si="23"/>
        <v>0.10053966537128045</v>
      </c>
    </row>
    <row r="223" spans="11:19" ht="15" x14ac:dyDescent="0.25">
      <c r="K223" s="41">
        <v>41685</v>
      </c>
      <c r="L223" s="146">
        <v>143.47526137545</v>
      </c>
      <c r="M223" s="147">
        <f t="shared" si="18"/>
        <v>-1.2027214617602477E-2</v>
      </c>
      <c r="N223" s="147">
        <f t="shared" si="20"/>
        <v>-3.1002982521193934E-2</v>
      </c>
      <c r="O223" s="147">
        <f t="shared" si="22"/>
        <v>0.10724406104872286</v>
      </c>
      <c r="P223" s="151">
        <v>179.53526990509201</v>
      </c>
      <c r="Q223" s="150">
        <f t="shared" si="19"/>
        <v>4.4293741915886198E-3</v>
      </c>
      <c r="R223" s="150">
        <f t="shared" si="21"/>
        <v>1.2214062818090232E-2</v>
      </c>
      <c r="S223" s="150">
        <f t="shared" si="23"/>
        <v>9.912501272806562E-2</v>
      </c>
    </row>
    <row r="224" spans="11:19" ht="15" x14ac:dyDescent="0.25">
      <c r="K224" s="41">
        <v>41713</v>
      </c>
      <c r="L224" s="146">
        <v>143.78795954086999</v>
      </c>
      <c r="M224" s="147">
        <f t="shared" si="18"/>
        <v>2.1794570187378959E-3</v>
      </c>
      <c r="N224" s="147">
        <f t="shared" si="20"/>
        <v>-1.6216752366982945E-2</v>
      </c>
      <c r="O224" s="147">
        <f t="shared" si="22"/>
        <v>0.10106435311993822</v>
      </c>
      <c r="P224" s="151">
        <v>180.98046369082701</v>
      </c>
      <c r="Q224" s="150">
        <f t="shared" si="19"/>
        <v>8.0496371910598885E-3</v>
      </c>
      <c r="R224" s="150">
        <f t="shared" si="21"/>
        <v>1.6943878367670306E-2</v>
      </c>
      <c r="S224" s="150">
        <f t="shared" si="23"/>
        <v>0.1062131942547504</v>
      </c>
    </row>
    <row r="225" spans="11:19" ht="15" x14ac:dyDescent="0.25">
      <c r="K225" s="41">
        <v>41744</v>
      </c>
      <c r="L225" s="146">
        <v>144.850350974034</v>
      </c>
      <c r="M225" s="147">
        <f t="shared" si="18"/>
        <v>7.3885980200034673E-3</v>
      </c>
      <c r="N225" s="147">
        <f t="shared" si="20"/>
        <v>-2.5583271742940505E-3</v>
      </c>
      <c r="O225" s="147">
        <f t="shared" si="22"/>
        <v>9.4859804147338078E-2</v>
      </c>
      <c r="P225" s="151">
        <v>180.43101988476499</v>
      </c>
      <c r="Q225" s="150">
        <f t="shared" si="19"/>
        <v>-3.0359288226857739E-3</v>
      </c>
      <c r="R225" s="150">
        <f t="shared" si="21"/>
        <v>9.4407437792507487E-3</v>
      </c>
      <c r="S225" s="150">
        <f t="shared" si="23"/>
        <v>9.168947085525847E-2</v>
      </c>
    </row>
    <row r="226" spans="11:19" ht="15" x14ac:dyDescent="0.25">
      <c r="K226" s="41">
        <v>41774</v>
      </c>
      <c r="L226" s="146">
        <v>147.91959301757501</v>
      </c>
      <c r="M226" s="147">
        <f t="shared" si="18"/>
        <v>2.1189054930845108E-2</v>
      </c>
      <c r="N226" s="147">
        <f t="shared" si="20"/>
        <v>3.0976292355341828E-2</v>
      </c>
      <c r="O226" s="147">
        <f t="shared" si="22"/>
        <v>9.302260161843634E-2</v>
      </c>
      <c r="P226" s="151">
        <v>176.989080076568</v>
      </c>
      <c r="Q226" s="150">
        <f t="shared" si="19"/>
        <v>-1.9076208793783023E-2</v>
      </c>
      <c r="R226" s="150">
        <f t="shared" si="21"/>
        <v>-1.4182114911849952E-2</v>
      </c>
      <c r="S226" s="150">
        <f t="shared" si="23"/>
        <v>6.4227167770019689E-2</v>
      </c>
    </row>
    <row r="227" spans="11:19" ht="15" x14ac:dyDescent="0.25">
      <c r="K227" s="41">
        <v>41805</v>
      </c>
      <c r="L227" s="146">
        <v>150.62525216509101</v>
      </c>
      <c r="M227" s="147">
        <f t="shared" si="18"/>
        <v>1.8291418278811422E-2</v>
      </c>
      <c r="N227" s="147">
        <f t="shared" si="20"/>
        <v>4.7551218099576742E-2</v>
      </c>
      <c r="O227" s="147">
        <f t="shared" si="22"/>
        <v>9.3560653757992052E-2</v>
      </c>
      <c r="P227" s="151">
        <v>174.409833912452</v>
      </c>
      <c r="Q227" s="150">
        <f t="shared" si="19"/>
        <v>-1.4572911294867374E-2</v>
      </c>
      <c r="R227" s="150">
        <f t="shared" si="21"/>
        <v>-3.6305740654967944E-2</v>
      </c>
      <c r="S227" s="150">
        <f t="shared" si="23"/>
        <v>3.2399470849147294E-2</v>
      </c>
    </row>
    <row r="228" spans="11:19" ht="15" x14ac:dyDescent="0.25">
      <c r="K228" s="41">
        <v>41835</v>
      </c>
      <c r="L228" s="146">
        <v>152.155943942454</v>
      </c>
      <c r="M228" s="147">
        <f t="shared" si="18"/>
        <v>1.0162252048449893E-2</v>
      </c>
      <c r="N228" s="147">
        <f t="shared" si="20"/>
        <v>5.0435452308497331E-2</v>
      </c>
      <c r="O228" s="147">
        <f t="shared" si="22"/>
        <v>7.1346344795630623E-2</v>
      </c>
      <c r="P228" s="151">
        <v>173.782536743127</v>
      </c>
      <c r="Q228" s="150">
        <f t="shared" si="19"/>
        <v>-3.5966846321284773E-3</v>
      </c>
      <c r="R228" s="150">
        <f t="shared" si="21"/>
        <v>-3.684778341265349E-2</v>
      </c>
      <c r="S228" s="150">
        <f t="shared" si="23"/>
        <v>2.2395306349153765E-2</v>
      </c>
    </row>
    <row r="229" spans="11:19" ht="15" x14ac:dyDescent="0.25">
      <c r="K229" s="41">
        <v>41866</v>
      </c>
      <c r="L229" s="146">
        <v>153.13767273512599</v>
      </c>
      <c r="M229" s="147">
        <f t="shared" si="18"/>
        <v>6.4521225213738376E-3</v>
      </c>
      <c r="N229" s="147">
        <f t="shared" si="20"/>
        <v>3.5276460752099226E-2</v>
      </c>
      <c r="O229" s="147">
        <f t="shared" si="22"/>
        <v>6.5218149704126871E-2</v>
      </c>
      <c r="P229" s="151">
        <v>179.78635479472501</v>
      </c>
      <c r="Q229" s="150">
        <f t="shared" si="19"/>
        <v>3.4547878999329207E-2</v>
      </c>
      <c r="R229" s="150">
        <f t="shared" si="21"/>
        <v>1.5804787035148538E-2</v>
      </c>
      <c r="S229" s="150">
        <f t="shared" si="23"/>
        <v>5.4345569050601172E-2</v>
      </c>
    </row>
    <row r="230" spans="11:19" ht="15" x14ac:dyDescent="0.25">
      <c r="K230" s="41">
        <v>41897</v>
      </c>
      <c r="L230" s="146">
        <v>153.554872125169</v>
      </c>
      <c r="M230" s="147">
        <f t="shared" si="18"/>
        <v>2.7243419766775911E-3</v>
      </c>
      <c r="N230" s="147">
        <f t="shared" si="20"/>
        <v>1.9449726509782161E-2</v>
      </c>
      <c r="O230" s="147">
        <f t="shared" si="22"/>
        <v>4.6418493381028769E-2</v>
      </c>
      <c r="P230" s="151">
        <v>184.89106667699599</v>
      </c>
      <c r="Q230" s="150">
        <f t="shared" si="19"/>
        <v>2.8393210864636531E-2</v>
      </c>
      <c r="R230" s="150">
        <f t="shared" si="21"/>
        <v>6.0095423115907654E-2</v>
      </c>
      <c r="S230" s="150">
        <f t="shared" si="23"/>
        <v>7.6006570043357424E-2</v>
      </c>
    </row>
    <row r="231" spans="11:19" ht="15" x14ac:dyDescent="0.25">
      <c r="K231" s="41">
        <v>41927</v>
      </c>
      <c r="L231" s="146">
        <v>154.71072460692599</v>
      </c>
      <c r="M231" s="147">
        <f t="shared" si="18"/>
        <v>7.5272927896081754E-3</v>
      </c>
      <c r="N231" s="147">
        <f t="shared" si="20"/>
        <v>1.6790541324091857E-2</v>
      </c>
      <c r="O231" s="147">
        <f t="shared" si="22"/>
        <v>5.1201469923998655E-2</v>
      </c>
      <c r="P231" s="151">
        <v>189.435888629277</v>
      </c>
      <c r="Q231" s="150">
        <f t="shared" si="19"/>
        <v>2.4581079194165634E-2</v>
      </c>
      <c r="R231" s="150">
        <f t="shared" si="21"/>
        <v>9.0074366386351468E-2</v>
      </c>
      <c r="S231" s="150">
        <f t="shared" si="23"/>
        <v>8.5172270210773782E-2</v>
      </c>
    </row>
    <row r="232" spans="11:19" ht="15" x14ac:dyDescent="0.25">
      <c r="K232" s="41">
        <v>41958</v>
      </c>
      <c r="L232" s="146">
        <v>155.35933471001101</v>
      </c>
      <c r="M232" s="147">
        <f t="shared" si="18"/>
        <v>4.1924055667954541E-3</v>
      </c>
      <c r="N232" s="147">
        <f t="shared" si="20"/>
        <v>1.4507612236785761E-2</v>
      </c>
      <c r="O232" s="147">
        <f t="shared" si="22"/>
        <v>4.9259158187193508E-2</v>
      </c>
      <c r="P232" s="151">
        <v>191.32143716059301</v>
      </c>
      <c r="Q232" s="150">
        <f t="shared" si="19"/>
        <v>9.9534916269534701E-3</v>
      </c>
      <c r="R232" s="150">
        <f t="shared" si="21"/>
        <v>6.415994350093146E-2</v>
      </c>
      <c r="S232" s="150">
        <f t="shared" si="23"/>
        <v>7.8664093773293864E-2</v>
      </c>
    </row>
    <row r="233" spans="11:19" ht="15" x14ac:dyDescent="0.25">
      <c r="K233" s="41">
        <v>41988</v>
      </c>
      <c r="L233" s="146">
        <v>158.508584714856</v>
      </c>
      <c r="M233" s="147">
        <f t="shared" si="18"/>
        <v>2.0270748524530369E-2</v>
      </c>
      <c r="N233" s="147">
        <f t="shared" si="20"/>
        <v>3.226021109671473E-2</v>
      </c>
      <c r="O233" s="147">
        <f t="shared" si="22"/>
        <v>8.4500334704108004E-2</v>
      </c>
      <c r="P233" s="151">
        <v>194.14019210895199</v>
      </c>
      <c r="Q233" s="150">
        <f t="shared" si="19"/>
        <v>1.4733084750941705E-2</v>
      </c>
      <c r="R233" s="150">
        <f t="shared" si="21"/>
        <v>5.0024728604731283E-2</v>
      </c>
      <c r="S233" s="150">
        <f t="shared" si="23"/>
        <v>9.0889457812395547E-2</v>
      </c>
    </row>
    <row r="234" spans="11:19" ht="15" x14ac:dyDescent="0.25">
      <c r="K234" s="41">
        <v>42019</v>
      </c>
      <c r="L234" s="146">
        <v>161.57971288601601</v>
      </c>
      <c r="M234" s="147">
        <f t="shared" si="18"/>
        <v>1.9375153570923231E-2</v>
      </c>
      <c r="N234" s="147">
        <f t="shared" si="20"/>
        <v>4.4398914791085708E-2</v>
      </c>
      <c r="O234" s="147">
        <f t="shared" si="22"/>
        <v>0.11264030795904612</v>
      </c>
      <c r="P234" s="151">
        <v>197.01783992409901</v>
      </c>
      <c r="Q234" s="150">
        <f t="shared" si="19"/>
        <v>1.4822524815119476E-2</v>
      </c>
      <c r="R234" s="150">
        <f t="shared" si="21"/>
        <v>4.0023837878258473E-2</v>
      </c>
      <c r="S234" s="150">
        <f t="shared" si="23"/>
        <v>0.10223749218831757</v>
      </c>
    </row>
    <row r="235" spans="11:19" ht="15" x14ac:dyDescent="0.25">
      <c r="K235" s="41">
        <v>42050</v>
      </c>
      <c r="L235" s="146">
        <v>166.00542064745801</v>
      </c>
      <c r="M235" s="147">
        <f t="shared" si="18"/>
        <v>2.7390244000272679E-2</v>
      </c>
      <c r="N235" s="147">
        <f t="shared" si="20"/>
        <v>6.8525563380653409E-2</v>
      </c>
      <c r="O235" s="147">
        <f t="shared" si="22"/>
        <v>0.15703166564060456</v>
      </c>
      <c r="P235" s="151">
        <v>198.007242222804</v>
      </c>
      <c r="Q235" s="150">
        <f t="shared" si="19"/>
        <v>5.0218919214937152E-3</v>
      </c>
      <c r="R235" s="150">
        <f t="shared" si="21"/>
        <v>3.4945404767156241E-2</v>
      </c>
      <c r="S235" s="150">
        <f t="shared" si="23"/>
        <v>0.10288770739853437</v>
      </c>
    </row>
    <row r="236" spans="11:19" ht="15" x14ac:dyDescent="0.25">
      <c r="K236" s="41">
        <v>42078</v>
      </c>
      <c r="L236" s="146">
        <v>165.39787903064999</v>
      </c>
      <c r="M236" s="147">
        <f t="shared" si="18"/>
        <v>-3.659769749918218E-3</v>
      </c>
      <c r="N236" s="147">
        <f t="shared" si="20"/>
        <v>4.3463225213872692E-2</v>
      </c>
      <c r="O236" s="147">
        <f t="shared" si="22"/>
        <v>0.15029018812689698</v>
      </c>
      <c r="P236" s="151">
        <v>199.63061322207301</v>
      </c>
      <c r="Q236" s="150">
        <f t="shared" si="19"/>
        <v>8.1985435534845941E-3</v>
      </c>
      <c r="R236" s="150">
        <f t="shared" si="21"/>
        <v>2.8280702998582541E-2</v>
      </c>
      <c r="S236" s="150">
        <f t="shared" si="23"/>
        <v>0.10305062298385126</v>
      </c>
    </row>
    <row r="237" spans="11:19" ht="15" x14ac:dyDescent="0.25">
      <c r="K237" s="41">
        <v>42109</v>
      </c>
      <c r="L237" s="146">
        <v>166.39622856001901</v>
      </c>
      <c r="M237" s="147">
        <f t="shared" si="18"/>
        <v>6.0360479543031254E-3</v>
      </c>
      <c r="N237" s="147">
        <f t="shared" si="20"/>
        <v>2.9808913433338802E-2</v>
      </c>
      <c r="O237" s="147">
        <f t="shared" si="22"/>
        <v>0.1487457741117062</v>
      </c>
      <c r="P237" s="151">
        <v>201.45290188641999</v>
      </c>
      <c r="Q237" s="150">
        <f t="shared" si="19"/>
        <v>9.1283026933339784E-3</v>
      </c>
      <c r="R237" s="150">
        <f t="shared" si="21"/>
        <v>2.2510966337005778E-2</v>
      </c>
      <c r="S237" s="150">
        <f t="shared" si="23"/>
        <v>0.11650924555589692</v>
      </c>
    </row>
    <row r="238" spans="11:19" ht="15" x14ac:dyDescent="0.25">
      <c r="K238" s="41">
        <v>42139</v>
      </c>
      <c r="L238" s="146">
        <v>166.45415880598301</v>
      </c>
      <c r="M238" s="147">
        <f t="shared" si="18"/>
        <v>3.4814638808411402E-4</v>
      </c>
      <c r="N238" s="147">
        <f t="shared" si="20"/>
        <v>2.7031536486870067E-3</v>
      </c>
      <c r="O238" s="147">
        <f t="shared" si="22"/>
        <v>0.1253016277985961</v>
      </c>
      <c r="P238" s="151">
        <v>204.297259450968</v>
      </c>
      <c r="Q238" s="150">
        <f t="shared" si="19"/>
        <v>1.4119218625858521E-2</v>
      </c>
      <c r="R238" s="150">
        <f t="shared" si="21"/>
        <v>3.1766601855331533E-2</v>
      </c>
      <c r="S238" s="150">
        <f t="shared" si="23"/>
        <v>0.15429301831833975</v>
      </c>
    </row>
    <row r="239" spans="11:19" ht="15" x14ac:dyDescent="0.25">
      <c r="K239" s="41">
        <v>42170</v>
      </c>
      <c r="L239" s="146">
        <v>169.02639557537299</v>
      </c>
      <c r="M239" s="147">
        <f t="shared" si="18"/>
        <v>1.5453124078372404E-2</v>
      </c>
      <c r="N239" s="147">
        <f t="shared" si="20"/>
        <v>2.1938108069998963E-2</v>
      </c>
      <c r="O239" s="147">
        <f t="shared" si="22"/>
        <v>0.12216506293455764</v>
      </c>
      <c r="P239" s="151">
        <v>205.18962781956199</v>
      </c>
      <c r="Q239" s="150">
        <f t="shared" si="19"/>
        <v>4.3679899132869071E-3</v>
      </c>
      <c r="R239" s="150">
        <f t="shared" si="21"/>
        <v>2.7846503638723208E-2</v>
      </c>
      <c r="S239" s="150">
        <f t="shared" si="23"/>
        <v>0.17647969278246345</v>
      </c>
    </row>
    <row r="240" spans="11:19" ht="15" x14ac:dyDescent="0.25">
      <c r="K240" s="41">
        <v>42200</v>
      </c>
      <c r="L240" s="146">
        <v>168.924357058765</v>
      </c>
      <c r="M240" s="147">
        <f t="shared" si="18"/>
        <v>-6.0368391729970217E-4</v>
      </c>
      <c r="N240" s="147">
        <f t="shared" si="20"/>
        <v>1.519342427784709E-2</v>
      </c>
      <c r="O240" s="147">
        <f t="shared" si="22"/>
        <v>0.11020544240225583</v>
      </c>
      <c r="P240" s="151">
        <v>205.90634128965499</v>
      </c>
      <c r="Q240" s="150">
        <f t="shared" si="19"/>
        <v>3.4929322583656663E-3</v>
      </c>
      <c r="R240" s="150">
        <f t="shared" si="21"/>
        <v>2.2106603387355817E-2</v>
      </c>
      <c r="S240" s="150">
        <f t="shared" si="23"/>
        <v>0.18485059056314235</v>
      </c>
    </row>
    <row r="241" spans="11:19" ht="15" x14ac:dyDescent="0.25">
      <c r="K241" s="41">
        <v>42231</v>
      </c>
      <c r="L241" s="146">
        <v>168.242895825868</v>
      </c>
      <c r="M241" s="147">
        <f t="shared" si="18"/>
        <v>-4.034120625126425E-3</v>
      </c>
      <c r="N241" s="147">
        <f t="shared" si="20"/>
        <v>1.0746123934157303E-2</v>
      </c>
      <c r="O241" s="147">
        <f t="shared" si="22"/>
        <v>9.8638191510646234E-2</v>
      </c>
      <c r="P241" s="151">
        <v>206.03157709357799</v>
      </c>
      <c r="Q241" s="150">
        <f t="shared" si="19"/>
        <v>6.0821732414173546E-4</v>
      </c>
      <c r="R241" s="150">
        <f t="shared" si="21"/>
        <v>8.4891870173433581E-3</v>
      </c>
      <c r="S241" s="150">
        <f t="shared" si="23"/>
        <v>0.14598005687817084</v>
      </c>
    </row>
    <row r="242" spans="11:19" ht="15" x14ac:dyDescent="0.25">
      <c r="K242" s="41">
        <v>42262</v>
      </c>
      <c r="L242" s="146">
        <v>168.72062496077899</v>
      </c>
      <c r="M242" s="147">
        <f t="shared" si="18"/>
        <v>2.839520400346851E-3</v>
      </c>
      <c r="N242" s="147">
        <f t="shared" si="20"/>
        <v>-1.809011033768626E-3</v>
      </c>
      <c r="O242" s="147">
        <f t="shared" si="22"/>
        <v>9.8764387125716002E-2</v>
      </c>
      <c r="P242" s="151">
        <v>206.77257434587301</v>
      </c>
      <c r="Q242" s="150">
        <f t="shared" si="19"/>
        <v>3.5965227405818645E-3</v>
      </c>
      <c r="R242" s="150">
        <f t="shared" si="21"/>
        <v>7.7145543034125019E-3</v>
      </c>
      <c r="S242" s="150">
        <f t="shared" si="23"/>
        <v>0.11834810660216455</v>
      </c>
    </row>
    <row r="243" spans="11:19" ht="15" x14ac:dyDescent="0.25">
      <c r="K243" s="41">
        <v>42292</v>
      </c>
      <c r="L243" s="146">
        <v>168.43577701244001</v>
      </c>
      <c r="M243" s="147">
        <f t="shared" si="18"/>
        <v>-1.6882817284797902E-3</v>
      </c>
      <c r="N243" s="147">
        <f t="shared" si="20"/>
        <v>-2.8923007601266981E-3</v>
      </c>
      <c r="O243" s="147">
        <f t="shared" si="22"/>
        <v>8.8714292046561782E-2</v>
      </c>
      <c r="P243" s="151">
        <v>206.00513475426601</v>
      </c>
      <c r="Q243" s="150">
        <f t="shared" si="19"/>
        <v>-3.711515388512221E-3</v>
      </c>
      <c r="R243" s="150">
        <f t="shared" si="21"/>
        <v>4.7979806737497022E-4</v>
      </c>
      <c r="S243" s="150">
        <f t="shared" si="23"/>
        <v>8.7466246469351638E-2</v>
      </c>
    </row>
    <row r="244" spans="11:19" ht="15" x14ac:dyDescent="0.25">
      <c r="K244" s="41">
        <v>42323</v>
      </c>
      <c r="L244" s="146">
        <v>168.845061164839</v>
      </c>
      <c r="M244" s="147">
        <f t="shared" si="18"/>
        <v>2.4299122173359056E-3</v>
      </c>
      <c r="N244" s="147">
        <f t="shared" si="20"/>
        <v>3.579142738925789E-3</v>
      </c>
      <c r="O244" s="147">
        <f t="shared" si="22"/>
        <v>8.6803451366472606E-2</v>
      </c>
      <c r="P244" s="151">
        <v>206.85970425414101</v>
      </c>
      <c r="Q244" s="150">
        <f t="shared" si="19"/>
        <v>4.1482922301638858E-3</v>
      </c>
      <c r="R244" s="150">
        <f t="shared" si="21"/>
        <v>4.0194186359447936E-3</v>
      </c>
      <c r="S244" s="150">
        <f t="shared" si="23"/>
        <v>8.1215504776421588E-2</v>
      </c>
    </row>
    <row r="245" spans="11:19" ht="15" x14ac:dyDescent="0.25">
      <c r="K245" s="41">
        <v>42353</v>
      </c>
      <c r="L245" s="146">
        <v>167.32473022811999</v>
      </c>
      <c r="M245" s="147">
        <f t="shared" si="18"/>
        <v>-9.0042961649600128E-3</v>
      </c>
      <c r="N245" s="147">
        <f t="shared" si="20"/>
        <v>-8.2734089740569283E-3</v>
      </c>
      <c r="O245" s="147">
        <f t="shared" si="22"/>
        <v>5.5619356699976308E-2</v>
      </c>
      <c r="P245" s="151">
        <v>208.42950729877899</v>
      </c>
      <c r="Q245" s="150">
        <f t="shared" si="19"/>
        <v>7.5887329061892217E-3</v>
      </c>
      <c r="R245" s="150">
        <f t="shared" si="21"/>
        <v>8.0133110406332975E-3</v>
      </c>
      <c r="S245" s="150">
        <f t="shared" si="23"/>
        <v>7.3603075358078307E-2</v>
      </c>
    </row>
    <row r="246" spans="11:19" ht="15" x14ac:dyDescent="0.25">
      <c r="K246" s="41">
        <v>42384</v>
      </c>
      <c r="L246" s="146">
        <v>166.68539700455699</v>
      </c>
      <c r="M246" s="147">
        <f t="shared" si="18"/>
        <v>-3.8209129199932024E-3</v>
      </c>
      <c r="N246" s="147">
        <f t="shared" si="20"/>
        <v>-1.039197276807613E-2</v>
      </c>
      <c r="O246" s="147">
        <f t="shared" si="22"/>
        <v>3.1598546793697446E-2</v>
      </c>
      <c r="P246" s="151">
        <v>212.430252476352</v>
      </c>
      <c r="Q246" s="150">
        <f t="shared" si="19"/>
        <v>1.9194715899021109E-2</v>
      </c>
      <c r="R246" s="150">
        <f t="shared" si="21"/>
        <v>3.1189114435182352E-2</v>
      </c>
      <c r="S246" s="150">
        <f t="shared" si="23"/>
        <v>7.8228512495064351E-2</v>
      </c>
    </row>
    <row r="247" spans="11:19" ht="15" x14ac:dyDescent="0.25">
      <c r="K247" s="41">
        <v>42415</v>
      </c>
      <c r="L247" s="146">
        <v>164.83560308045799</v>
      </c>
      <c r="M247" s="147">
        <f t="shared" si="18"/>
        <v>-1.1097516383204442E-2</v>
      </c>
      <c r="N247" s="147">
        <f t="shared" si="20"/>
        <v>-2.3746374674629589E-2</v>
      </c>
      <c r="O247" s="147">
        <f t="shared" si="22"/>
        <v>-7.0468636652796235E-3</v>
      </c>
      <c r="P247" s="151">
        <v>214.47048353224301</v>
      </c>
      <c r="Q247" s="150">
        <f t="shared" si="19"/>
        <v>9.6042396603475133E-3</v>
      </c>
      <c r="R247" s="150">
        <f t="shared" si="21"/>
        <v>3.6791985686838391E-2</v>
      </c>
      <c r="S247" s="150">
        <f t="shared" si="23"/>
        <v>8.3144642209167507E-2</v>
      </c>
    </row>
    <row r="248" spans="11:19" ht="15" x14ac:dyDescent="0.25">
      <c r="K248" s="41">
        <v>42444</v>
      </c>
      <c r="L248" s="146">
        <v>163.980834955484</v>
      </c>
      <c r="M248" s="147">
        <f t="shared" si="18"/>
        <v>-5.1855795046702458E-3</v>
      </c>
      <c r="N248" s="147">
        <f t="shared" si="20"/>
        <v>-1.9984465345183167E-2</v>
      </c>
      <c r="O248" s="147">
        <f t="shared" si="22"/>
        <v>-8.5674863757073672E-3</v>
      </c>
      <c r="P248" s="151">
        <v>216.968532423797</v>
      </c>
      <c r="Q248" s="150">
        <f t="shared" si="19"/>
        <v>1.1647518345704766E-2</v>
      </c>
      <c r="R248" s="150">
        <f t="shared" si="21"/>
        <v>4.0968408147592728E-2</v>
      </c>
      <c r="S248" s="150">
        <f t="shared" si="23"/>
        <v>8.6850002221036782E-2</v>
      </c>
    </row>
    <row r="249" spans="11:19" ht="15" x14ac:dyDescent="0.25">
      <c r="K249" s="41">
        <v>42475</v>
      </c>
      <c r="L249" s="146">
        <v>163.80709179046801</v>
      </c>
      <c r="M249" s="147">
        <f t="shared" si="18"/>
        <v>-1.0595333598780732E-3</v>
      </c>
      <c r="N249" s="147">
        <f t="shared" si="20"/>
        <v>-1.7267890683970943E-2</v>
      </c>
      <c r="O249" s="147">
        <f t="shared" si="22"/>
        <v>-1.5560068830629215E-2</v>
      </c>
      <c r="P249" s="151">
        <v>217.95912879283799</v>
      </c>
      <c r="Q249" s="150">
        <f t="shared" si="19"/>
        <v>4.5656222954308934E-3</v>
      </c>
      <c r="R249" s="150">
        <f t="shared" si="21"/>
        <v>2.6026784095177113E-2</v>
      </c>
      <c r="S249" s="150">
        <f t="shared" si="23"/>
        <v>8.1935910338607476E-2</v>
      </c>
    </row>
    <row r="250" spans="11:19" ht="15" x14ac:dyDescent="0.25">
      <c r="K250" s="41">
        <v>42505</v>
      </c>
      <c r="L250" s="146">
        <v>166.93659619372801</v>
      </c>
      <c r="M250" s="147">
        <f t="shared" si="18"/>
        <v>1.9104816336420027E-2</v>
      </c>
      <c r="N250" s="147">
        <f t="shared" si="20"/>
        <v>1.2745990999556644E-2</v>
      </c>
      <c r="O250" s="147">
        <f t="shared" si="22"/>
        <v>2.8983198209382444E-3</v>
      </c>
      <c r="P250" s="151">
        <v>219.83015019481499</v>
      </c>
      <c r="Q250" s="150">
        <f t="shared" si="19"/>
        <v>8.5842763840158209E-3</v>
      </c>
      <c r="R250" s="150">
        <f t="shared" si="21"/>
        <v>2.4990229771017614E-2</v>
      </c>
      <c r="S250" s="150">
        <f t="shared" si="23"/>
        <v>7.6030832648418034E-2</v>
      </c>
    </row>
    <row r="251" spans="11:19" ht="15" x14ac:dyDescent="0.25">
      <c r="K251" s="41">
        <v>42536</v>
      </c>
      <c r="L251" s="146">
        <v>170.66342034713401</v>
      </c>
      <c r="M251" s="147">
        <f t="shared" si="18"/>
        <v>2.23247882033073E-2</v>
      </c>
      <c r="N251" s="147">
        <f t="shared" si="20"/>
        <v>4.0752234207516613E-2</v>
      </c>
      <c r="O251" s="147">
        <f t="shared" si="22"/>
        <v>9.6850244376833761E-3</v>
      </c>
      <c r="P251" s="151">
        <v>220.807906186331</v>
      </c>
      <c r="Q251" s="150">
        <f t="shared" si="19"/>
        <v>4.4477792998345311E-3</v>
      </c>
      <c r="R251" s="150">
        <f t="shared" si="21"/>
        <v>1.7695532709944617E-2</v>
      </c>
      <c r="S251" s="150">
        <f t="shared" si="23"/>
        <v>7.611631510196637E-2</v>
      </c>
    </row>
    <row r="252" spans="11:19" ht="15" x14ac:dyDescent="0.25">
      <c r="K252" s="41">
        <v>42566</v>
      </c>
      <c r="L252" s="146">
        <v>174.73227593620899</v>
      </c>
      <c r="M252" s="147">
        <f t="shared" si="18"/>
        <v>2.3841404214206108E-2</v>
      </c>
      <c r="N252" s="147">
        <f t="shared" si="20"/>
        <v>6.6695428301210669E-2</v>
      </c>
      <c r="O252" s="147">
        <f t="shared" si="22"/>
        <v>3.4381772874965355E-2</v>
      </c>
      <c r="P252" s="151">
        <v>222.573777905355</v>
      </c>
      <c r="Q252" s="150">
        <f t="shared" si="19"/>
        <v>7.9973210630142066E-3</v>
      </c>
      <c r="R252" s="150">
        <f t="shared" si="21"/>
        <v>2.1172084592534057E-2</v>
      </c>
      <c r="S252" s="150">
        <f t="shared" si="23"/>
        <v>8.0946689214653089E-2</v>
      </c>
    </row>
    <row r="253" spans="11:19" ht="15" x14ac:dyDescent="0.25">
      <c r="K253" s="41">
        <v>42597</v>
      </c>
      <c r="L253" s="146">
        <v>176.11385244127001</v>
      </c>
      <c r="M253" s="147">
        <f t="shared" si="18"/>
        <v>7.9068191475133442E-3</v>
      </c>
      <c r="N253" s="147">
        <f t="shared" si="20"/>
        <v>5.4974502037239859E-2</v>
      </c>
      <c r="O253" s="147">
        <f t="shared" si="22"/>
        <v>4.678329255309821E-2</v>
      </c>
      <c r="P253" s="151">
        <v>223.92729396600399</v>
      </c>
      <c r="Q253" s="150">
        <f t="shared" si="19"/>
        <v>6.0812018081686237E-3</v>
      </c>
      <c r="R253" s="150">
        <f t="shared" si="21"/>
        <v>1.863776996721378E-2</v>
      </c>
      <c r="S253" s="150">
        <f t="shared" si="23"/>
        <v>8.6859097643551486E-2</v>
      </c>
    </row>
    <row r="254" spans="11:19" ht="15" x14ac:dyDescent="0.25">
      <c r="K254" s="41">
        <v>42628</v>
      </c>
      <c r="L254" s="146">
        <v>176.19095317819901</v>
      </c>
      <c r="M254" s="147">
        <f t="shared" si="18"/>
        <v>4.3778916797432288E-4</v>
      </c>
      <c r="N254" s="147">
        <f t="shared" si="20"/>
        <v>3.2388503756820564E-2</v>
      </c>
      <c r="O254" s="147">
        <f t="shared" si="22"/>
        <v>4.4276319028314193E-2</v>
      </c>
      <c r="P254" s="151">
        <v>225.167005551491</v>
      </c>
      <c r="Q254" s="150">
        <f t="shared" si="19"/>
        <v>5.5362236712208635E-3</v>
      </c>
      <c r="R254" s="150">
        <f t="shared" si="21"/>
        <v>1.9741590962243594E-2</v>
      </c>
      <c r="S254" s="150">
        <f t="shared" si="23"/>
        <v>8.8959724295201825E-2</v>
      </c>
    </row>
    <row r="255" spans="11:19" ht="15" x14ac:dyDescent="0.25">
      <c r="K255" s="41">
        <v>42658</v>
      </c>
      <c r="L255" s="146">
        <v>177.24393270404599</v>
      </c>
      <c r="M255" s="147">
        <f t="shared" si="18"/>
        <v>5.9763541024833167E-3</v>
      </c>
      <c r="N255" s="147">
        <f t="shared" si="20"/>
        <v>1.4374314959154644E-2</v>
      </c>
      <c r="O255" s="147">
        <f t="shared" si="22"/>
        <v>5.2293852575961086E-2</v>
      </c>
      <c r="P255" s="151">
        <v>226.3657523606</v>
      </c>
      <c r="Q255" s="150">
        <f t="shared" si="19"/>
        <v>5.3238120131009481E-3</v>
      </c>
      <c r="R255" s="150">
        <f t="shared" si="21"/>
        <v>1.7036932611430355E-2</v>
      </c>
      <c r="S255" s="150">
        <f t="shared" si="23"/>
        <v>9.8835485972819104E-2</v>
      </c>
    </row>
    <row r="256" spans="11:19" ht="15" x14ac:dyDescent="0.25">
      <c r="K256" s="41">
        <v>42689</v>
      </c>
      <c r="L256" s="146">
        <v>177.19092963741599</v>
      </c>
      <c r="M256" s="147">
        <f t="shared" si="18"/>
        <v>-2.9904023128679569E-4</v>
      </c>
      <c r="N256" s="147">
        <f t="shared" si="20"/>
        <v>6.1158005529700077E-3</v>
      </c>
      <c r="O256" s="147">
        <f t="shared" si="22"/>
        <v>4.9429153657204905E-2</v>
      </c>
      <c r="P256" s="151">
        <v>227.861037612659</v>
      </c>
      <c r="Q256" s="150">
        <f t="shared" si="19"/>
        <v>6.6056160725100899E-3</v>
      </c>
      <c r="R256" s="150">
        <f t="shared" si="21"/>
        <v>1.7567057489884297E-2</v>
      </c>
      <c r="S256" s="150">
        <f t="shared" si="23"/>
        <v>0.10152452568875603</v>
      </c>
    </row>
    <row r="257" spans="11:19" ht="15" x14ac:dyDescent="0.25">
      <c r="K257" s="41">
        <v>42719</v>
      </c>
      <c r="L257" s="146">
        <v>176.66227614002301</v>
      </c>
      <c r="M257" s="147">
        <f t="shared" si="18"/>
        <v>-2.9835245995647464E-3</v>
      </c>
      <c r="N257" s="147">
        <f t="shared" si="20"/>
        <v>2.6750690277912437E-3</v>
      </c>
      <c r="O257" s="147">
        <f t="shared" si="22"/>
        <v>5.5804936300646091E-2</v>
      </c>
      <c r="P257" s="151">
        <v>228.80242735001201</v>
      </c>
      <c r="Q257" s="150">
        <f t="shared" si="19"/>
        <v>4.1314203920781445E-3</v>
      </c>
      <c r="R257" s="150">
        <f t="shared" si="21"/>
        <v>1.6145446308249989E-2</v>
      </c>
      <c r="S257" s="150">
        <f t="shared" si="23"/>
        <v>9.7744893778542119E-2</v>
      </c>
    </row>
    <row r="258" spans="11:19" ht="15" x14ac:dyDescent="0.25">
      <c r="K258" s="41">
        <v>42750</v>
      </c>
      <c r="L258" s="146">
        <v>173.40813549633299</v>
      </c>
      <c r="M258" s="147">
        <f t="shared" si="18"/>
        <v>-1.8420121798446543E-2</v>
      </c>
      <c r="N258" s="147">
        <f t="shared" si="20"/>
        <v>-2.1641345625736275E-2</v>
      </c>
      <c r="O258" s="147">
        <f t="shared" si="22"/>
        <v>4.033189837015061E-2</v>
      </c>
      <c r="P258" s="151">
        <v>227.98391566681599</v>
      </c>
      <c r="Q258" s="150">
        <f t="shared" si="19"/>
        <v>-3.5773732502579758E-3</v>
      </c>
      <c r="R258" s="150">
        <f t="shared" si="21"/>
        <v>7.1484457756589848E-3</v>
      </c>
      <c r="S258" s="150">
        <f t="shared" si="23"/>
        <v>7.3217740925085373E-2</v>
      </c>
    </row>
    <row r="259" spans="11:19" ht="15" x14ac:dyDescent="0.25">
      <c r="K259" s="41">
        <v>42781</v>
      </c>
      <c r="L259" s="146">
        <v>171.82651955038099</v>
      </c>
      <c r="M259" s="147">
        <f t="shared" si="18"/>
        <v>-9.1207713030594384E-3</v>
      </c>
      <c r="N259" s="147">
        <f t="shared" si="20"/>
        <v>-3.0274744299903733E-2</v>
      </c>
      <c r="O259" s="147">
        <f t="shared" si="22"/>
        <v>4.2411447158722471E-2</v>
      </c>
      <c r="P259" s="151">
        <v>226.543165299028</v>
      </c>
      <c r="Q259" s="150">
        <f t="shared" si="19"/>
        <v>-6.3195263734900919E-3</v>
      </c>
      <c r="R259" s="150">
        <f t="shared" si="21"/>
        <v>-5.7836667797117602E-3</v>
      </c>
      <c r="S259" s="150">
        <f t="shared" si="23"/>
        <v>5.6290644605041962E-2</v>
      </c>
    </row>
    <row r="260" spans="11:19" ht="15" x14ac:dyDescent="0.25">
      <c r="K260" s="41">
        <v>42809</v>
      </c>
      <c r="L260" s="146">
        <v>173.342365550587</v>
      </c>
      <c r="M260" s="147">
        <f t="shared" si="18"/>
        <v>8.8219560296776134E-3</v>
      </c>
      <c r="N260" s="147">
        <f t="shared" si="20"/>
        <v>-1.8792413762430127E-2</v>
      </c>
      <c r="O260" s="147">
        <f t="shared" si="22"/>
        <v>5.7089175071247666E-2</v>
      </c>
      <c r="P260" s="151">
        <v>225.360207999517</v>
      </c>
      <c r="Q260" s="150">
        <f t="shared" si="19"/>
        <v>-5.2217743931914917E-3</v>
      </c>
      <c r="R260" s="150">
        <f t="shared" si="21"/>
        <v>-1.5044505385553686E-2</v>
      </c>
      <c r="S260" s="150">
        <f t="shared" si="23"/>
        <v>3.867692463038308E-2</v>
      </c>
    </row>
    <row r="261" spans="11:19" ht="15" x14ac:dyDescent="0.25">
      <c r="K261" s="41">
        <v>42840</v>
      </c>
      <c r="L261" s="146">
        <v>178.48829967424999</v>
      </c>
      <c r="M261" s="147">
        <f t="shared" si="18"/>
        <v>2.9686534548654331E-2</v>
      </c>
      <c r="N261" s="147">
        <f t="shared" si="20"/>
        <v>2.9295996773025745E-2</v>
      </c>
      <c r="O261" s="147">
        <f t="shared" si="22"/>
        <v>8.9624983407685876E-2</v>
      </c>
      <c r="P261" s="151">
        <v>226.42403526565599</v>
      </c>
      <c r="Q261" s="150">
        <f t="shared" si="19"/>
        <v>4.720563916684295E-3</v>
      </c>
      <c r="R261" s="150">
        <f t="shared" si="21"/>
        <v>-6.8420633823995658E-3</v>
      </c>
      <c r="S261" s="150">
        <f t="shared" si="23"/>
        <v>3.8837127491290202E-2</v>
      </c>
    </row>
    <row r="262" spans="11:19" ht="15" x14ac:dyDescent="0.25">
      <c r="K262" s="41">
        <v>42870</v>
      </c>
      <c r="L262" s="146">
        <v>183.56134808794999</v>
      </c>
      <c r="M262" s="147">
        <f t="shared" si="18"/>
        <v>2.842230231874332E-2</v>
      </c>
      <c r="N262" s="147">
        <f t="shared" si="20"/>
        <v>6.8294629771210813E-2</v>
      </c>
      <c r="O262" s="147">
        <f t="shared" si="22"/>
        <v>9.9587222174634116E-2</v>
      </c>
      <c r="P262" s="151">
        <v>229.39374388050501</v>
      </c>
      <c r="Q262" s="150">
        <f t="shared" si="19"/>
        <v>1.3115695122051685E-2</v>
      </c>
      <c r="R262" s="150">
        <f t="shared" si="21"/>
        <v>1.2582937903751645E-2</v>
      </c>
      <c r="S262" s="150">
        <f t="shared" si="23"/>
        <v>4.3504467777575995E-2</v>
      </c>
    </row>
    <row r="263" spans="11:19" ht="15" x14ac:dyDescent="0.25">
      <c r="K263" s="41">
        <v>42901</v>
      </c>
      <c r="L263" s="146">
        <v>186.845105213447</v>
      </c>
      <c r="M263" s="147">
        <f t="shared" si="18"/>
        <v>1.7889153461237761E-2</v>
      </c>
      <c r="N263" s="147">
        <f t="shared" si="20"/>
        <v>7.7896362034585609E-2</v>
      </c>
      <c r="O263" s="147">
        <f t="shared" si="22"/>
        <v>9.4816363303858564E-2</v>
      </c>
      <c r="P263" s="151">
        <v>232.95429881620299</v>
      </c>
      <c r="Q263" s="150">
        <f t="shared" si="19"/>
        <v>1.5521586925024033E-2</v>
      </c>
      <c r="R263" s="150">
        <f t="shared" si="21"/>
        <v>3.3697567481399737E-2</v>
      </c>
      <c r="S263" s="150">
        <f t="shared" si="23"/>
        <v>5.5008866483350127E-2</v>
      </c>
    </row>
    <row r="264" spans="11:19" ht="15" x14ac:dyDescent="0.25">
      <c r="K264" s="41">
        <v>42931</v>
      </c>
      <c r="L264" s="146">
        <v>184.574957975556</v>
      </c>
      <c r="M264" s="147">
        <f t="shared" ref="M264:M327" si="24">L264/L263-1</f>
        <v>-1.2149888728942848E-2</v>
      </c>
      <c r="N264" s="147">
        <f t="shared" si="20"/>
        <v>3.4101161322139806E-2</v>
      </c>
      <c r="O264" s="147">
        <f t="shared" si="22"/>
        <v>5.633007403246082E-2</v>
      </c>
      <c r="P264" s="151">
        <v>235.724175912926</v>
      </c>
      <c r="Q264" s="150">
        <f t="shared" ref="Q264:Q327" si="25">P264/P263-1</f>
        <v>1.1890216711168744E-2</v>
      </c>
      <c r="R264" s="150">
        <f t="shared" si="21"/>
        <v>4.1073999217258184E-2</v>
      </c>
      <c r="S264" s="150">
        <f t="shared" si="23"/>
        <v>5.9083321186033544E-2</v>
      </c>
    </row>
    <row r="265" spans="11:19" ht="15" x14ac:dyDescent="0.25">
      <c r="K265" s="41">
        <v>42962</v>
      </c>
      <c r="L265" s="146">
        <v>183.35372773325199</v>
      </c>
      <c r="M265" s="147">
        <f t="shared" si="24"/>
        <v>-6.6164459994932923E-3</v>
      </c>
      <c r="N265" s="147">
        <f t="shared" si="20"/>
        <v>-1.1310679337489526E-3</v>
      </c>
      <c r="O265" s="147">
        <f t="shared" si="22"/>
        <v>4.110906207333298E-2</v>
      </c>
      <c r="P265" s="151">
        <v>237.06636810994101</v>
      </c>
      <c r="Q265" s="150">
        <f t="shared" si="25"/>
        <v>5.6939098071586702E-3</v>
      </c>
      <c r="R265" s="150">
        <f t="shared" si="21"/>
        <v>3.3447399652855259E-2</v>
      </c>
      <c r="S265" s="150">
        <f t="shared" si="23"/>
        <v>5.8675625964254907E-2</v>
      </c>
    </row>
    <row r="266" spans="11:19" ht="15" x14ac:dyDescent="0.25">
      <c r="K266" s="41">
        <v>42993</v>
      </c>
      <c r="L266" s="146">
        <v>183.05415087515999</v>
      </c>
      <c r="M266" s="147">
        <f t="shared" si="24"/>
        <v>-1.6338738339033432E-3</v>
      </c>
      <c r="N266" s="147">
        <f t="shared" ref="N266:N329" si="26">L266/L263-1</f>
        <v>-2.0289289002012212E-2</v>
      </c>
      <c r="O266" s="147">
        <f t="shared" si="22"/>
        <v>3.8953178770873453E-2</v>
      </c>
      <c r="P266" s="151">
        <v>238.361969072731</v>
      </c>
      <c r="Q266" s="150">
        <f t="shared" si="25"/>
        <v>5.4651403027743406E-3</v>
      </c>
      <c r="R266" s="150">
        <f t="shared" ref="R266:R329" si="27">P266/P263-1</f>
        <v>2.3213438361120664E-2</v>
      </c>
      <c r="S266" s="150">
        <f t="shared" si="23"/>
        <v>5.860078606509056E-2</v>
      </c>
    </row>
    <row r="267" spans="11:19" ht="15" x14ac:dyDescent="0.25">
      <c r="K267" s="41">
        <v>43023</v>
      </c>
      <c r="L267" s="146">
        <v>186.75631636314299</v>
      </c>
      <c r="M267" s="147">
        <f t="shared" si="24"/>
        <v>2.0224427964530722E-2</v>
      </c>
      <c r="N267" s="147">
        <f t="shared" si="26"/>
        <v>1.1818279204895532E-2</v>
      </c>
      <c r="O267" s="147">
        <f t="shared" si="22"/>
        <v>5.3668317521369469E-2</v>
      </c>
      <c r="P267" s="151">
        <v>240.121058983621</v>
      </c>
      <c r="Q267" s="150">
        <f t="shared" si="25"/>
        <v>7.3799101330349615E-3</v>
      </c>
      <c r="R267" s="150">
        <f t="shared" si="27"/>
        <v>1.8652660694078227E-2</v>
      </c>
      <c r="S267" s="150">
        <f t="shared" si="23"/>
        <v>6.0765846774863963E-2</v>
      </c>
    </row>
    <row r="268" spans="11:19" ht="15" x14ac:dyDescent="0.25">
      <c r="K268" s="41">
        <v>43054</v>
      </c>
      <c r="L268" s="146">
        <v>187.71568570555499</v>
      </c>
      <c r="M268" s="147">
        <f t="shared" si="24"/>
        <v>5.1370114869182526E-3</v>
      </c>
      <c r="N268" s="147">
        <f t="shared" si="26"/>
        <v>2.3789851595757527E-2</v>
      </c>
      <c r="O268" s="147">
        <f t="shared" si="22"/>
        <v>5.9397826342892923E-2</v>
      </c>
      <c r="P268" s="151">
        <v>242.404873743368</v>
      </c>
      <c r="Q268" s="150">
        <f t="shared" si="25"/>
        <v>9.5110973165530854E-3</v>
      </c>
      <c r="R268" s="150">
        <f t="shared" si="27"/>
        <v>2.2519034125292769E-2</v>
      </c>
      <c r="S268" s="150">
        <f t="shared" si="23"/>
        <v>6.3827656904784424E-2</v>
      </c>
    </row>
    <row r="269" spans="11:19" ht="15" x14ac:dyDescent="0.25">
      <c r="K269" s="41">
        <v>43084</v>
      </c>
      <c r="L269" s="146">
        <v>185.93891666302201</v>
      </c>
      <c r="M269" s="147">
        <f t="shared" si="24"/>
        <v>-9.4652135001651594E-3</v>
      </c>
      <c r="N269" s="147">
        <f t="shared" si="26"/>
        <v>1.575908426042405E-2</v>
      </c>
      <c r="O269" s="147">
        <f t="shared" si="22"/>
        <v>5.2510590974421234E-2</v>
      </c>
      <c r="P269" s="151">
        <v>244.75074638291599</v>
      </c>
      <c r="Q269" s="150">
        <f t="shared" si="25"/>
        <v>9.6774978296498837E-3</v>
      </c>
      <c r="R269" s="150">
        <f t="shared" si="27"/>
        <v>2.6802838284305297E-2</v>
      </c>
      <c r="S269" s="150">
        <f t="shared" si="23"/>
        <v>6.9703452090160489E-2</v>
      </c>
    </row>
    <row r="270" spans="11:19" ht="15" x14ac:dyDescent="0.25">
      <c r="K270" s="41">
        <v>43115</v>
      </c>
      <c r="L270" s="146">
        <v>182.572095773716</v>
      </c>
      <c r="M270" s="147">
        <f t="shared" si="24"/>
        <v>-1.8107134050951323E-2</v>
      </c>
      <c r="N270" s="147">
        <f t="shared" si="26"/>
        <v>-2.2404707219063291E-2</v>
      </c>
      <c r="O270" s="147">
        <f t="shared" si="22"/>
        <v>5.2846195774804317E-2</v>
      </c>
      <c r="P270" s="151">
        <v>246.91334668468201</v>
      </c>
      <c r="Q270" s="150">
        <f t="shared" si="25"/>
        <v>8.8359293433271091E-3</v>
      </c>
      <c r="R270" s="150">
        <f t="shared" si="27"/>
        <v>2.8286930475033056E-2</v>
      </c>
      <c r="S270" s="150">
        <f t="shared" si="23"/>
        <v>8.302967760905644E-2</v>
      </c>
    </row>
    <row r="271" spans="11:19" ht="15" x14ac:dyDescent="0.25">
      <c r="K271" s="41">
        <v>43146</v>
      </c>
      <c r="L271" s="146">
        <v>183.507103894598</v>
      </c>
      <c r="M271" s="147">
        <f t="shared" si="24"/>
        <v>5.1213090199768718E-3</v>
      </c>
      <c r="N271" s="147">
        <f t="shared" si="26"/>
        <v>-2.2419979423341507E-2</v>
      </c>
      <c r="O271" s="147">
        <f t="shared" si="22"/>
        <v>6.7978938145180523E-2</v>
      </c>
      <c r="P271" s="151">
        <v>248.498565353537</v>
      </c>
      <c r="Q271" s="150">
        <f t="shared" si="25"/>
        <v>6.4201416818483459E-3</v>
      </c>
      <c r="R271" s="150">
        <f t="shared" si="27"/>
        <v>2.5138486351641287E-2</v>
      </c>
      <c r="S271" s="150">
        <f t="shared" si="23"/>
        <v>9.6914863997458189E-2</v>
      </c>
    </row>
    <row r="272" spans="11:19" ht="15" x14ac:dyDescent="0.25">
      <c r="K272" s="41">
        <v>43174</v>
      </c>
      <c r="L272" s="146">
        <v>187.70232989480999</v>
      </c>
      <c r="M272" s="147">
        <f t="shared" si="24"/>
        <v>2.286138199108434E-2</v>
      </c>
      <c r="N272" s="147">
        <f t="shared" si="26"/>
        <v>9.4838308377573899E-3</v>
      </c>
      <c r="O272" s="147">
        <f t="shared" si="22"/>
        <v>8.2841631349678702E-2</v>
      </c>
      <c r="P272" s="151">
        <v>250.65981486259801</v>
      </c>
      <c r="Q272" s="150">
        <f t="shared" si="25"/>
        <v>8.6972313340569762E-3</v>
      </c>
      <c r="R272" s="150">
        <f t="shared" si="27"/>
        <v>2.414320923229063E-2</v>
      </c>
      <c r="S272" s="150">
        <f t="shared" si="23"/>
        <v>0.11226297263239671</v>
      </c>
    </row>
    <row r="273" spans="11:19" ht="15" x14ac:dyDescent="0.25">
      <c r="K273" s="41">
        <v>43205</v>
      </c>
      <c r="L273" s="146">
        <v>192.94656963625701</v>
      </c>
      <c r="M273" s="147">
        <f t="shared" si="24"/>
        <v>2.7939129708117738E-2</v>
      </c>
      <c r="N273" s="147">
        <f t="shared" si="26"/>
        <v>5.6823984073663514E-2</v>
      </c>
      <c r="O273" s="147">
        <f t="shared" si="22"/>
        <v>8.100402092682879E-2</v>
      </c>
      <c r="P273" s="151">
        <v>251.55861173447099</v>
      </c>
      <c r="Q273" s="150">
        <f t="shared" si="25"/>
        <v>3.5857238319818574E-3</v>
      </c>
      <c r="R273" s="150">
        <f t="shared" si="27"/>
        <v>1.8813341247693405E-2</v>
      </c>
      <c r="S273" s="150">
        <f t="shared" si="23"/>
        <v>0.11100666251851488</v>
      </c>
    </row>
    <row r="274" spans="11:19" ht="15" x14ac:dyDescent="0.25">
      <c r="K274" s="41">
        <v>43235</v>
      </c>
      <c r="L274" s="146">
        <v>191.983884357866</v>
      </c>
      <c r="M274" s="147">
        <f t="shared" si="24"/>
        <v>-4.9893878922329105E-3</v>
      </c>
      <c r="N274" s="147">
        <f t="shared" si="26"/>
        <v>4.6193200608390939E-2</v>
      </c>
      <c r="O274" s="147">
        <f t="shared" si="22"/>
        <v>4.5884040173209684E-2</v>
      </c>
      <c r="P274" s="151">
        <v>251.703455400384</v>
      </c>
      <c r="Q274" s="150">
        <f t="shared" si="25"/>
        <v>5.7578496285359826E-4</v>
      </c>
      <c r="R274" s="150">
        <f t="shared" si="27"/>
        <v>1.2897016295797981E-2</v>
      </c>
      <c r="S274" s="150">
        <f t="shared" si="23"/>
        <v>9.7255100084597368E-2</v>
      </c>
    </row>
    <row r="275" spans="11:19" ht="15" x14ac:dyDescent="0.25">
      <c r="K275" s="41">
        <v>43266</v>
      </c>
      <c r="L275" s="146">
        <v>188.54144446382301</v>
      </c>
      <c r="M275" s="147">
        <f t="shared" si="24"/>
        <v>-1.7930879487916496E-2</v>
      </c>
      <c r="N275" s="147">
        <f t="shared" si="26"/>
        <v>4.4704536671615891E-3</v>
      </c>
      <c r="O275" s="147">
        <f t="shared" ref="O275:O338" si="28">L275/L263-1</f>
        <v>9.0788530341117113E-3</v>
      </c>
      <c r="P275" s="151">
        <v>250.847515215052</v>
      </c>
      <c r="Q275" s="150">
        <f t="shared" si="25"/>
        <v>-3.4005897295706911E-3</v>
      </c>
      <c r="R275" s="150">
        <f t="shared" si="27"/>
        <v>7.488250661833451E-4</v>
      </c>
      <c r="S275" s="150">
        <f t="shared" ref="S275:S338" si="29">P275/P263-1</f>
        <v>7.680998586322052E-2</v>
      </c>
    </row>
    <row r="276" spans="11:19" ht="15" x14ac:dyDescent="0.25">
      <c r="K276" s="41">
        <v>43296</v>
      </c>
      <c r="L276" s="146">
        <v>186.0554605172</v>
      </c>
      <c r="M276" s="147">
        <f t="shared" si="24"/>
        <v>-1.318534475904054E-2</v>
      </c>
      <c r="N276" s="147">
        <f t="shared" si="26"/>
        <v>-3.5715116013972814E-2</v>
      </c>
      <c r="O276" s="147">
        <f t="shared" si="28"/>
        <v>8.0211452186274013E-3</v>
      </c>
      <c r="P276" s="151">
        <v>252.67984057905301</v>
      </c>
      <c r="Q276" s="150">
        <f t="shared" si="25"/>
        <v>7.3045386255077283E-3</v>
      </c>
      <c r="R276" s="150">
        <f t="shared" si="27"/>
        <v>4.4571276524834058E-3</v>
      </c>
      <c r="S276" s="150">
        <f t="shared" si="29"/>
        <v>7.1930104752557344E-2</v>
      </c>
    </row>
    <row r="277" spans="11:19" ht="15" x14ac:dyDescent="0.25">
      <c r="K277" s="41">
        <v>43327</v>
      </c>
      <c r="L277" s="146">
        <v>187.689135758275</v>
      </c>
      <c r="M277" s="147">
        <f t="shared" si="24"/>
        <v>8.7805820723223516E-3</v>
      </c>
      <c r="N277" s="147">
        <f t="shared" si="26"/>
        <v>-2.2370359959929864E-2</v>
      </c>
      <c r="O277" s="147">
        <f t="shared" si="28"/>
        <v>2.3645049809569718E-2</v>
      </c>
      <c r="P277" s="151">
        <v>255.81538869760999</v>
      </c>
      <c r="Q277" s="150">
        <f t="shared" si="25"/>
        <v>1.2409174041630777E-2</v>
      </c>
      <c r="R277" s="150">
        <f t="shared" si="27"/>
        <v>1.6336419739193309E-2</v>
      </c>
      <c r="S277" s="150">
        <f t="shared" si="29"/>
        <v>7.9087644262445522E-2</v>
      </c>
    </row>
    <row r="278" spans="11:19" ht="15" x14ac:dyDescent="0.25">
      <c r="K278" s="41">
        <v>43358</v>
      </c>
      <c r="L278" s="146">
        <v>189.51094042411901</v>
      </c>
      <c r="M278" s="147">
        <f t="shared" si="24"/>
        <v>9.7065003708596276E-3</v>
      </c>
      <c r="N278" s="147">
        <f t="shared" si="26"/>
        <v>5.1420840815825652E-3</v>
      </c>
      <c r="O278" s="147">
        <f t="shared" si="28"/>
        <v>3.5272565621101037E-2</v>
      </c>
      <c r="P278" s="151">
        <v>259.00844652911297</v>
      </c>
      <c r="Q278" s="150">
        <f t="shared" si="25"/>
        <v>1.248188331342881E-2</v>
      </c>
      <c r="R278" s="150">
        <f t="shared" si="27"/>
        <v>3.253343493183336E-2</v>
      </c>
      <c r="S278" s="150">
        <f t="shared" si="29"/>
        <v>8.6618169570843451E-2</v>
      </c>
    </row>
    <row r="279" spans="11:19" ht="15" x14ac:dyDescent="0.25">
      <c r="K279" s="41">
        <v>43388</v>
      </c>
      <c r="L279" s="146">
        <v>188.79325979472699</v>
      </c>
      <c r="M279" s="147">
        <f t="shared" si="24"/>
        <v>-3.7870142366761561E-3</v>
      </c>
      <c r="N279" s="147">
        <f t="shared" si="26"/>
        <v>1.471496332285227E-2</v>
      </c>
      <c r="O279" s="147">
        <f t="shared" si="28"/>
        <v>1.0906958710961145E-2</v>
      </c>
      <c r="P279" s="151">
        <v>259.60925976728498</v>
      </c>
      <c r="Q279" s="150">
        <f t="shared" si="25"/>
        <v>2.3196665831686225E-3</v>
      </c>
      <c r="R279" s="150">
        <f t="shared" si="27"/>
        <v>2.7423712047435878E-2</v>
      </c>
      <c r="S279" s="150">
        <f t="shared" si="29"/>
        <v>8.1159898536818043E-2</v>
      </c>
    </row>
    <row r="280" spans="11:19" ht="15" x14ac:dyDescent="0.25">
      <c r="K280" s="41">
        <v>43419</v>
      </c>
      <c r="L280" s="146">
        <v>187.06426574541001</v>
      </c>
      <c r="M280" s="147">
        <f t="shared" si="24"/>
        <v>-9.1581344121972608E-3</v>
      </c>
      <c r="N280" s="147">
        <f t="shared" si="26"/>
        <v>-3.3292817420703669E-3</v>
      </c>
      <c r="O280" s="147">
        <f t="shared" si="28"/>
        <v>-3.470247878841537E-3</v>
      </c>
      <c r="P280" s="151">
        <v>258.96008822297603</v>
      </c>
      <c r="Q280" s="150">
        <f t="shared" si="25"/>
        <v>-2.5005716086201613E-3</v>
      </c>
      <c r="R280" s="150">
        <f t="shared" si="27"/>
        <v>1.2292847359090198E-2</v>
      </c>
      <c r="S280" s="150">
        <f t="shared" si="29"/>
        <v>6.8295716269858975E-2</v>
      </c>
    </row>
    <row r="281" spans="11:19" ht="15" x14ac:dyDescent="0.25">
      <c r="K281" s="41">
        <v>43449</v>
      </c>
      <c r="L281" s="146">
        <v>186.491798383092</v>
      </c>
      <c r="M281" s="147">
        <f t="shared" si="24"/>
        <v>-3.0602710786951093E-3</v>
      </c>
      <c r="N281" s="147">
        <f t="shared" si="26"/>
        <v>-1.5931228214425386E-2</v>
      </c>
      <c r="O281" s="147">
        <f t="shared" si="28"/>
        <v>2.9734588648377969E-3</v>
      </c>
      <c r="P281" s="151">
        <v>258.66581595838198</v>
      </c>
      <c r="Q281" s="150">
        <f t="shared" si="25"/>
        <v>-1.1363614625458096E-3</v>
      </c>
      <c r="R281" s="150">
        <f t="shared" si="27"/>
        <v>-1.3228548154412545E-3</v>
      </c>
      <c r="S281" s="150">
        <f t="shared" si="29"/>
        <v>5.685404347529821E-2</v>
      </c>
    </row>
    <row r="282" spans="11:19" ht="15" x14ac:dyDescent="0.25">
      <c r="K282" s="41">
        <v>43480</v>
      </c>
      <c r="L282" s="146">
        <v>188.73071436753699</v>
      </c>
      <c r="M282" s="147">
        <f t="shared" si="24"/>
        <v>1.2005439401929108E-2</v>
      </c>
      <c r="N282" s="147">
        <f t="shared" si="26"/>
        <v>-3.3129057286263031E-4</v>
      </c>
      <c r="O282" s="147">
        <f t="shared" si="28"/>
        <v>3.3732529430204439E-2</v>
      </c>
      <c r="P282" s="151">
        <v>258.40761348556998</v>
      </c>
      <c r="Q282" s="150">
        <f t="shared" si="25"/>
        <v>-9.9820871905831332E-4</v>
      </c>
      <c r="R282" s="150">
        <f t="shared" si="27"/>
        <v>-4.6286726551747481E-3</v>
      </c>
      <c r="S282" s="150">
        <f t="shared" si="29"/>
        <v>4.6551824578225709E-2</v>
      </c>
    </row>
    <row r="283" spans="11:19" ht="15" x14ac:dyDescent="0.25">
      <c r="K283" s="41">
        <v>43511</v>
      </c>
      <c r="L283" s="146">
        <v>192.37791916541801</v>
      </c>
      <c r="M283" s="147">
        <f t="shared" si="24"/>
        <v>1.9324913859958048E-2</v>
      </c>
      <c r="N283" s="147">
        <f t="shared" si="26"/>
        <v>2.840549689612959E-2</v>
      </c>
      <c r="O283" s="147">
        <f t="shared" si="28"/>
        <v>4.83404461328929E-2</v>
      </c>
      <c r="P283" s="151">
        <v>259.95222486823201</v>
      </c>
      <c r="Q283" s="150">
        <f t="shared" si="25"/>
        <v>5.9774221116293269E-3</v>
      </c>
      <c r="R283" s="150">
        <f t="shared" si="27"/>
        <v>3.8312338092876264E-3</v>
      </c>
      <c r="S283" s="150">
        <f t="shared" si="29"/>
        <v>4.6091451266127015E-2</v>
      </c>
    </row>
    <row r="284" spans="11:19" ht="15" x14ac:dyDescent="0.25">
      <c r="K284" s="41">
        <v>43539</v>
      </c>
      <c r="L284" s="146">
        <v>194.43360266044701</v>
      </c>
      <c r="M284" s="147">
        <f t="shared" si="24"/>
        <v>1.0685651991387823E-2</v>
      </c>
      <c r="N284" s="147">
        <f t="shared" si="26"/>
        <v>4.258527370217613E-2</v>
      </c>
      <c r="O284" s="147">
        <f t="shared" si="28"/>
        <v>3.5861423613704035E-2</v>
      </c>
      <c r="P284" s="151">
        <v>261.36004346266702</v>
      </c>
      <c r="Q284" s="150">
        <f t="shared" si="25"/>
        <v>5.4156820359918534E-3</v>
      </c>
      <c r="R284" s="150">
        <f t="shared" si="27"/>
        <v>1.0415862236386575E-2</v>
      </c>
      <c r="S284" s="150">
        <f t="shared" si="29"/>
        <v>4.268824903558821E-2</v>
      </c>
    </row>
    <row r="285" spans="11:19" ht="15" x14ac:dyDescent="0.25">
      <c r="K285" s="41">
        <v>43570</v>
      </c>
      <c r="L285" s="146">
        <v>196.72989440971199</v>
      </c>
      <c r="M285" s="147">
        <f t="shared" si="24"/>
        <v>1.1810158932636483E-2</v>
      </c>
      <c r="N285" s="147">
        <f t="shared" si="26"/>
        <v>4.2384092430219233E-2</v>
      </c>
      <c r="O285" s="147">
        <f t="shared" si="28"/>
        <v>1.9608147377728979E-2</v>
      </c>
      <c r="P285" s="151">
        <v>265.82116129829001</v>
      </c>
      <c r="Q285" s="150">
        <f t="shared" si="25"/>
        <v>1.7068859403752912E-2</v>
      </c>
      <c r="R285" s="150">
        <f t="shared" si="27"/>
        <v>2.8689355211796164E-2</v>
      </c>
      <c r="S285" s="150">
        <f t="shared" si="29"/>
        <v>5.6696725528417424E-2</v>
      </c>
    </row>
    <row r="286" spans="11:19" ht="15" x14ac:dyDescent="0.25">
      <c r="K286" s="41">
        <v>43600</v>
      </c>
      <c r="L286" s="146">
        <v>198.922674009498</v>
      </c>
      <c r="M286" s="147">
        <f t="shared" si="24"/>
        <v>1.1146143326947966E-2</v>
      </c>
      <c r="N286" s="147">
        <f t="shared" si="26"/>
        <v>3.4020301667014197E-2</v>
      </c>
      <c r="O286" s="147">
        <f t="shared" si="28"/>
        <v>3.6142563084606616E-2</v>
      </c>
      <c r="P286" s="151">
        <v>268.83842164746</v>
      </c>
      <c r="Q286" s="150">
        <f t="shared" si="25"/>
        <v>1.1350715399908173E-2</v>
      </c>
      <c r="R286" s="150">
        <f t="shared" si="27"/>
        <v>3.418396124031009E-2</v>
      </c>
      <c r="S286" s="150">
        <f t="shared" si="29"/>
        <v>6.8076007219763701E-2</v>
      </c>
    </row>
    <row r="287" spans="11:19" ht="15" x14ac:dyDescent="0.25">
      <c r="K287" s="41">
        <v>43631</v>
      </c>
      <c r="L287" s="146">
        <v>203.40084625170601</v>
      </c>
      <c r="M287" s="147">
        <f t="shared" si="24"/>
        <v>2.2512125701639185E-2</v>
      </c>
      <c r="N287" s="147">
        <f t="shared" si="26"/>
        <v>4.6119824292507383E-2</v>
      </c>
      <c r="O287" s="147">
        <f t="shared" si="28"/>
        <v>7.8812389658625914E-2</v>
      </c>
      <c r="P287" s="151">
        <v>271.78799752991802</v>
      </c>
      <c r="Q287" s="150">
        <f t="shared" si="25"/>
        <v>1.0971556313948083E-2</v>
      </c>
      <c r="R287" s="150">
        <f t="shared" si="27"/>
        <v>3.9898807518910395E-2</v>
      </c>
      <c r="S287" s="150">
        <f t="shared" si="29"/>
        <v>8.3478930604170776E-2</v>
      </c>
    </row>
    <row r="288" spans="11:19" ht="15" x14ac:dyDescent="0.25">
      <c r="K288" s="41">
        <v>43661</v>
      </c>
      <c r="L288" s="146">
        <v>204.97040162341199</v>
      </c>
      <c r="M288" s="147">
        <f t="shared" si="24"/>
        <v>7.7165626428301604E-3</v>
      </c>
      <c r="N288" s="147">
        <f t="shared" si="26"/>
        <v>4.1887417458468246E-2</v>
      </c>
      <c r="O288" s="147">
        <f t="shared" si="28"/>
        <v>0.10166291843105224</v>
      </c>
      <c r="P288" s="151">
        <v>271.78554291283899</v>
      </c>
      <c r="Q288" s="150">
        <f t="shared" si="25"/>
        <v>-9.0313667319152913E-6</v>
      </c>
      <c r="R288" s="150">
        <f t="shared" si="27"/>
        <v>2.2437572634994574E-2</v>
      </c>
      <c r="S288" s="150">
        <f t="shared" si="29"/>
        <v>7.5612293762741256E-2</v>
      </c>
    </row>
    <row r="289" spans="11:19" ht="15" x14ac:dyDescent="0.25">
      <c r="K289" s="41">
        <v>43692</v>
      </c>
      <c r="L289" s="146">
        <v>204.38063085345701</v>
      </c>
      <c r="M289" s="147">
        <f t="shared" si="24"/>
        <v>-2.8773460230543391E-3</v>
      </c>
      <c r="N289" s="147">
        <f t="shared" si="26"/>
        <v>2.7437580311726606E-2</v>
      </c>
      <c r="O289" s="147">
        <f t="shared" si="28"/>
        <v>8.8931599731371769E-2</v>
      </c>
      <c r="P289" s="151">
        <v>272.23274869636401</v>
      </c>
      <c r="Q289" s="150">
        <f t="shared" si="25"/>
        <v>1.6454362462849925E-3</v>
      </c>
      <c r="R289" s="150">
        <f t="shared" si="27"/>
        <v>1.2625900078208074E-2</v>
      </c>
      <c r="S289" s="150">
        <f t="shared" si="29"/>
        <v>6.4176592668396371E-2</v>
      </c>
    </row>
    <row r="290" spans="11:19" ht="15" x14ac:dyDescent="0.25">
      <c r="K290" s="41">
        <v>43723</v>
      </c>
      <c r="L290" s="146">
        <v>201.64869448283099</v>
      </c>
      <c r="M290" s="147">
        <f t="shared" si="24"/>
        <v>-1.3366904482180808E-2</v>
      </c>
      <c r="N290" s="147">
        <f t="shared" si="26"/>
        <v>-8.6142796412299605E-3</v>
      </c>
      <c r="O290" s="147">
        <f t="shared" si="28"/>
        <v>6.4047774928181367E-2</v>
      </c>
      <c r="P290" s="151">
        <v>273.29954131942497</v>
      </c>
      <c r="Q290" s="150">
        <f t="shared" si="25"/>
        <v>3.9186785137699243E-3</v>
      </c>
      <c r="R290" s="150">
        <f t="shared" si="27"/>
        <v>5.5614810191924047E-3</v>
      </c>
      <c r="S290" s="150">
        <f t="shared" si="29"/>
        <v>5.5176172753523156E-2</v>
      </c>
    </row>
    <row r="291" spans="11:19" ht="15" x14ac:dyDescent="0.25">
      <c r="K291" s="41">
        <v>43753</v>
      </c>
      <c r="L291" s="146">
        <v>199.68921439900501</v>
      </c>
      <c r="M291" s="147">
        <f t="shared" si="24"/>
        <v>-9.7172961563251059E-3</v>
      </c>
      <c r="N291" s="147">
        <f t="shared" si="26"/>
        <v>-2.5765608998073786E-2</v>
      </c>
      <c r="O291" s="147">
        <f t="shared" si="28"/>
        <v>5.7713684355707784E-2</v>
      </c>
      <c r="P291" s="151">
        <v>274.98325346349901</v>
      </c>
      <c r="Q291" s="150">
        <f t="shared" si="25"/>
        <v>6.1606841195029904E-3</v>
      </c>
      <c r="R291" s="150">
        <f t="shared" si="27"/>
        <v>1.176556529235806E-2</v>
      </c>
      <c r="S291" s="150">
        <f t="shared" si="29"/>
        <v>5.9219743201746056E-2</v>
      </c>
    </row>
    <row r="292" spans="11:19" ht="15" x14ac:dyDescent="0.25">
      <c r="K292" s="41">
        <v>43784</v>
      </c>
      <c r="L292" s="146">
        <v>199.121533635155</v>
      </c>
      <c r="M292" s="147">
        <f t="shared" si="24"/>
        <v>-2.8428213589728468E-3</v>
      </c>
      <c r="N292" s="147">
        <f t="shared" si="26"/>
        <v>-2.5731876823850475E-2</v>
      </c>
      <c r="O292" s="147">
        <f t="shared" si="28"/>
        <v>6.4455217257552766E-2</v>
      </c>
      <c r="P292" s="151">
        <v>278.04716996171697</v>
      </c>
      <c r="Q292" s="150">
        <f t="shared" si="25"/>
        <v>1.1142193059493488E-2</v>
      </c>
      <c r="R292" s="150">
        <f t="shared" si="27"/>
        <v>2.1358272629565578E-2</v>
      </c>
      <c r="S292" s="150">
        <f t="shared" si="29"/>
        <v>7.3706654449029019E-2</v>
      </c>
    </row>
    <row r="293" spans="11:19" ht="15" x14ac:dyDescent="0.25">
      <c r="K293" s="41">
        <v>43814</v>
      </c>
      <c r="L293" s="146">
        <v>200.023559515366</v>
      </c>
      <c r="M293" s="147">
        <f t="shared" si="24"/>
        <v>4.5300267818535467E-3</v>
      </c>
      <c r="N293" s="147">
        <f t="shared" si="26"/>
        <v>-8.0592387252145237E-3</v>
      </c>
      <c r="O293" s="147">
        <f t="shared" si="28"/>
        <v>7.2559550873529721E-2</v>
      </c>
      <c r="P293" s="151">
        <v>280.817233769822</v>
      </c>
      <c r="Q293" s="150">
        <f t="shared" si="25"/>
        <v>9.9625678926580363E-3</v>
      </c>
      <c r="R293" s="150">
        <f t="shared" si="27"/>
        <v>2.7507153557972952E-2</v>
      </c>
      <c r="S293" s="150">
        <f t="shared" si="29"/>
        <v>8.563720617417836E-2</v>
      </c>
    </row>
    <row r="294" spans="11:19" ht="15" x14ac:dyDescent="0.25">
      <c r="K294" s="41">
        <v>43845</v>
      </c>
      <c r="L294" s="146">
        <v>201.08899759413401</v>
      </c>
      <c r="M294" s="147">
        <f t="shared" si="24"/>
        <v>5.3265629376331169E-3</v>
      </c>
      <c r="N294" s="147">
        <f t="shared" si="26"/>
        <v>7.0098087137147047E-3</v>
      </c>
      <c r="O294" s="147">
        <f t="shared" si="28"/>
        <v>6.5481038780631717E-2</v>
      </c>
      <c r="P294" s="151">
        <v>282.67022918648502</v>
      </c>
      <c r="Q294" s="150">
        <f t="shared" si="25"/>
        <v>6.5985815463942554E-3</v>
      </c>
      <c r="R294" s="150">
        <f t="shared" si="27"/>
        <v>2.7954341314120779E-2</v>
      </c>
      <c r="S294" s="150">
        <f t="shared" si="29"/>
        <v>9.3892805144728975E-2</v>
      </c>
    </row>
    <row r="295" spans="11:19" ht="15" x14ac:dyDescent="0.25">
      <c r="K295" s="41">
        <v>43876</v>
      </c>
      <c r="L295" s="146">
        <v>202.07825207408999</v>
      </c>
      <c r="M295" s="147">
        <f t="shared" si="24"/>
        <v>4.9194858584586942E-3</v>
      </c>
      <c r="N295" s="147">
        <f t="shared" si="26"/>
        <v>1.4848813109045844E-2</v>
      </c>
      <c r="O295" s="147">
        <f t="shared" si="28"/>
        <v>5.0423317555124747E-2</v>
      </c>
      <c r="P295" s="151">
        <v>283.278829476726</v>
      </c>
      <c r="Q295" s="150">
        <f t="shared" si="25"/>
        <v>2.1530399292224445E-3</v>
      </c>
      <c r="R295" s="150">
        <f t="shared" si="27"/>
        <v>1.8815726539239241E-2</v>
      </c>
      <c r="S295" s="150">
        <f t="shared" si="29"/>
        <v>8.9734198737164483E-2</v>
      </c>
    </row>
    <row r="296" spans="11:19" ht="15" x14ac:dyDescent="0.25">
      <c r="K296" s="41">
        <v>43905</v>
      </c>
      <c r="L296" s="146">
        <v>202.72282152824599</v>
      </c>
      <c r="M296" s="147">
        <f t="shared" si="24"/>
        <v>3.1897022442557432E-3</v>
      </c>
      <c r="N296" s="147">
        <f t="shared" si="26"/>
        <v>1.3494720419034545E-2</v>
      </c>
      <c r="O296" s="147">
        <f t="shared" si="28"/>
        <v>4.2632645563200455E-2</v>
      </c>
      <c r="P296" s="151">
        <v>283.35386334566499</v>
      </c>
      <c r="Q296" s="150">
        <f t="shared" si="25"/>
        <v>2.6487637313943324E-4</v>
      </c>
      <c r="R296" s="150">
        <f t="shared" si="27"/>
        <v>9.0330267191585101E-3</v>
      </c>
      <c r="S296" s="150">
        <f t="shared" si="29"/>
        <v>8.4151424187146606E-2</v>
      </c>
    </row>
    <row r="297" spans="11:19" ht="15" x14ac:dyDescent="0.25">
      <c r="K297" s="41">
        <v>43936</v>
      </c>
      <c r="L297" s="146">
        <v>202.368340658633</v>
      </c>
      <c r="M297" s="147">
        <f t="shared" si="24"/>
        <v>-1.7485987366429034E-3</v>
      </c>
      <c r="N297" s="147">
        <f t="shared" si="26"/>
        <v>6.3620739066050369E-3</v>
      </c>
      <c r="O297" s="147">
        <f t="shared" si="28"/>
        <v>2.8660851294812995E-2</v>
      </c>
      <c r="P297" s="151">
        <v>287.359889370936</v>
      </c>
      <c r="Q297" s="150">
        <f t="shared" si="25"/>
        <v>1.4137890967747424E-2</v>
      </c>
      <c r="R297" s="150">
        <f t="shared" si="27"/>
        <v>1.6590569859258553E-2</v>
      </c>
      <c r="S297" s="150">
        <f t="shared" si="29"/>
        <v>8.1027138574857105E-2</v>
      </c>
    </row>
    <row r="298" spans="11:19" ht="15" x14ac:dyDescent="0.25">
      <c r="K298" s="41">
        <v>43966</v>
      </c>
      <c r="L298" s="146">
        <v>200.170432344239</v>
      </c>
      <c r="M298" s="147">
        <f t="shared" si="24"/>
        <v>-1.0860929665384544E-2</v>
      </c>
      <c r="N298" s="147">
        <f t="shared" si="26"/>
        <v>-9.4409948139867472E-3</v>
      </c>
      <c r="O298" s="147">
        <f t="shared" si="28"/>
        <v>6.2725797396099292E-3</v>
      </c>
      <c r="P298" s="151">
        <v>288.23218721508402</v>
      </c>
      <c r="Q298" s="150">
        <f t="shared" si="25"/>
        <v>3.0355588111394827E-3</v>
      </c>
      <c r="R298" s="150">
        <f t="shared" si="27"/>
        <v>1.7485802760156544E-2</v>
      </c>
      <c r="S298" s="150">
        <f t="shared" si="29"/>
        <v>7.2139114077436339E-2</v>
      </c>
    </row>
    <row r="299" spans="11:19" ht="15" x14ac:dyDescent="0.25">
      <c r="K299" s="41">
        <v>43997</v>
      </c>
      <c r="L299" s="146">
        <v>197.70685885050901</v>
      </c>
      <c r="M299" s="147">
        <f t="shared" si="24"/>
        <v>-1.2307379590874468E-2</v>
      </c>
      <c r="N299" s="147">
        <f t="shared" si="26"/>
        <v>-2.4742960066970521E-2</v>
      </c>
      <c r="O299" s="147">
        <f t="shared" si="28"/>
        <v>-2.7993921884428952E-2</v>
      </c>
      <c r="P299" s="151">
        <v>290.35868268560301</v>
      </c>
      <c r="Q299" s="150">
        <f t="shared" si="25"/>
        <v>7.3777168714754815E-3</v>
      </c>
      <c r="R299" s="150">
        <f t="shared" si="27"/>
        <v>2.4721100525080253E-2</v>
      </c>
      <c r="S299" s="150">
        <f t="shared" si="29"/>
        <v>6.8327833916362657E-2</v>
      </c>
    </row>
    <row r="300" spans="11:19" ht="15" x14ac:dyDescent="0.25">
      <c r="K300" s="41">
        <v>44027</v>
      </c>
      <c r="L300" s="146">
        <v>197.52805448532999</v>
      </c>
      <c r="M300" s="147">
        <f t="shared" si="24"/>
        <v>-9.0439131054231847E-4</v>
      </c>
      <c r="N300" s="147">
        <f t="shared" si="26"/>
        <v>-2.3918198654738654E-2</v>
      </c>
      <c r="O300" s="147">
        <f t="shared" si="28"/>
        <v>-3.6309374812836026E-2</v>
      </c>
      <c r="P300" s="151">
        <v>289.04327535650901</v>
      </c>
      <c r="Q300" s="150">
        <f t="shared" si="25"/>
        <v>-4.5302841193776144E-3</v>
      </c>
      <c r="R300" s="150">
        <f t="shared" si="27"/>
        <v>5.8581105012887047E-3</v>
      </c>
      <c r="S300" s="150">
        <f t="shared" si="29"/>
        <v>6.3497610133017801E-2</v>
      </c>
    </row>
    <row r="301" spans="11:19" ht="15" x14ac:dyDescent="0.25">
      <c r="K301" s="41">
        <v>44058</v>
      </c>
      <c r="L301" s="146">
        <v>199.10829337802201</v>
      </c>
      <c r="M301" s="147">
        <f t="shared" si="24"/>
        <v>8.0000731886384902E-3</v>
      </c>
      <c r="N301" s="147">
        <f t="shared" si="26"/>
        <v>-5.3061731134715906E-3</v>
      </c>
      <c r="O301" s="147">
        <f t="shared" si="28"/>
        <v>-2.5796659171755443E-2</v>
      </c>
      <c r="P301" s="151">
        <v>293.10158351252102</v>
      </c>
      <c r="Q301" s="150">
        <f t="shared" si="25"/>
        <v>1.4040486328583235E-2</v>
      </c>
      <c r="R301" s="150">
        <f t="shared" si="27"/>
        <v>1.6894005990397476E-2</v>
      </c>
      <c r="S301" s="150">
        <f t="shared" si="29"/>
        <v>7.6658061589177651E-2</v>
      </c>
    </row>
    <row r="302" spans="11:19" ht="15" x14ac:dyDescent="0.25">
      <c r="K302" s="41">
        <v>44089</v>
      </c>
      <c r="L302" s="146">
        <v>201.30554473314101</v>
      </c>
      <c r="M302" s="147">
        <f t="shared" si="24"/>
        <v>1.1035458733742232E-2</v>
      </c>
      <c r="N302" s="147">
        <f t="shared" si="26"/>
        <v>1.8202129676001988E-2</v>
      </c>
      <c r="O302" s="147">
        <f t="shared" si="28"/>
        <v>-1.7017206611233959E-3</v>
      </c>
      <c r="P302" s="151">
        <v>296.32275966434003</v>
      </c>
      <c r="Q302" s="150">
        <f t="shared" si="25"/>
        <v>1.0989965025833381E-2</v>
      </c>
      <c r="R302" s="150">
        <f t="shared" si="27"/>
        <v>2.0540377589447933E-2</v>
      </c>
      <c r="S302" s="150">
        <f t="shared" si="29"/>
        <v>8.4241701371924993E-2</v>
      </c>
    </row>
    <row r="303" spans="11:19" ht="15" x14ac:dyDescent="0.25">
      <c r="K303" s="41">
        <v>44119</v>
      </c>
      <c r="L303" s="146">
        <v>203.56338380300301</v>
      </c>
      <c r="M303" s="147">
        <f t="shared" si="24"/>
        <v>1.1215980527784719E-2</v>
      </c>
      <c r="N303" s="147">
        <f t="shared" si="26"/>
        <v>3.0554289280064095E-2</v>
      </c>
      <c r="O303" s="147">
        <f t="shared" si="28"/>
        <v>1.9400994769086077E-2</v>
      </c>
      <c r="P303" s="151">
        <v>300.81973049142101</v>
      </c>
      <c r="Q303" s="150">
        <f t="shared" si="25"/>
        <v>1.5175921121195479E-2</v>
      </c>
      <c r="R303" s="150">
        <f t="shared" si="27"/>
        <v>4.0742878796909521E-2</v>
      </c>
      <c r="S303" s="150">
        <f t="shared" si="29"/>
        <v>9.3956547180614081E-2</v>
      </c>
    </row>
    <row r="304" spans="11:19" ht="15" x14ac:dyDescent="0.25">
      <c r="K304" s="41">
        <v>44150</v>
      </c>
      <c r="L304" s="146">
        <v>207.188701564252</v>
      </c>
      <c r="M304" s="147">
        <f t="shared" si="24"/>
        <v>1.7809282266389115E-2</v>
      </c>
      <c r="N304" s="147">
        <f t="shared" si="26"/>
        <v>4.0582981497856219E-2</v>
      </c>
      <c r="O304" s="147">
        <f t="shared" si="28"/>
        <v>4.0513789653098264E-2</v>
      </c>
      <c r="P304" s="151">
        <v>302.46302115018199</v>
      </c>
      <c r="Q304" s="150">
        <f t="shared" si="25"/>
        <v>5.4627090320056304E-3</v>
      </c>
      <c r="R304" s="150">
        <f t="shared" si="27"/>
        <v>3.1939225730116316E-2</v>
      </c>
      <c r="S304" s="150">
        <f t="shared" si="29"/>
        <v>8.7811903253058432E-2</v>
      </c>
    </row>
    <row r="305" spans="11:19" ht="15" x14ac:dyDescent="0.25">
      <c r="K305" s="41">
        <v>44180</v>
      </c>
      <c r="L305" s="146">
        <v>207.88201009055501</v>
      </c>
      <c r="M305" s="147">
        <f t="shared" si="24"/>
        <v>3.3462660901324437E-3</v>
      </c>
      <c r="N305" s="147">
        <f t="shared" si="26"/>
        <v>3.2669072111908504E-2</v>
      </c>
      <c r="O305" s="147">
        <f t="shared" si="28"/>
        <v>3.9287624888933781E-2</v>
      </c>
      <c r="P305" s="151">
        <v>304.05276362648698</v>
      </c>
      <c r="Q305" s="150">
        <f t="shared" si="25"/>
        <v>5.2559895429848957E-3</v>
      </c>
      <c r="R305" s="150">
        <f t="shared" si="27"/>
        <v>2.6086433491990801E-2</v>
      </c>
      <c r="S305" s="150">
        <f t="shared" si="29"/>
        <v>8.2742535223854885E-2</v>
      </c>
    </row>
    <row r="306" spans="11:19" ht="15" x14ac:dyDescent="0.25">
      <c r="K306" s="41">
        <v>44211</v>
      </c>
      <c r="L306" s="146">
        <v>207.64434429576801</v>
      </c>
      <c r="M306" s="147">
        <f t="shared" si="24"/>
        <v>-1.1432725452455994E-3</v>
      </c>
      <c r="N306" s="147">
        <f t="shared" si="26"/>
        <v>2.0047615718130851E-2</v>
      </c>
      <c r="O306" s="147">
        <f t="shared" si="28"/>
        <v>3.2599231087047986E-2</v>
      </c>
      <c r="P306" s="151">
        <v>304.31667643615202</v>
      </c>
      <c r="Q306" s="150">
        <f t="shared" si="25"/>
        <v>8.679835911284961E-4</v>
      </c>
      <c r="R306" s="150">
        <f t="shared" si="27"/>
        <v>1.1624722683643007E-2</v>
      </c>
      <c r="S306" s="150">
        <f t="shared" si="29"/>
        <v>7.6578447302231734E-2</v>
      </c>
    </row>
    <row r="307" spans="11:19" ht="15" x14ac:dyDescent="0.25">
      <c r="K307" s="41">
        <v>44242</v>
      </c>
      <c r="L307" s="146">
        <v>205.66751754369199</v>
      </c>
      <c r="M307" s="147">
        <f t="shared" si="24"/>
        <v>-9.5202532906951687E-3</v>
      </c>
      <c r="N307" s="147">
        <f t="shared" si="26"/>
        <v>-7.342022074926069E-3</v>
      </c>
      <c r="O307" s="147">
        <f t="shared" si="28"/>
        <v>1.7761760272382077E-2</v>
      </c>
      <c r="P307" s="151">
        <v>306.34167487593101</v>
      </c>
      <c r="Q307" s="150">
        <f t="shared" si="25"/>
        <v>6.65424735671305E-3</v>
      </c>
      <c r="R307" s="150">
        <f t="shared" si="27"/>
        <v>1.2823563392971415E-2</v>
      </c>
      <c r="S307" s="150">
        <f t="shared" si="29"/>
        <v>8.1413939198375029E-2</v>
      </c>
    </row>
    <row r="308" spans="11:19" ht="15" x14ac:dyDescent="0.25">
      <c r="K308" s="41">
        <v>44270</v>
      </c>
      <c r="L308" s="146">
        <v>209.79291371430801</v>
      </c>
      <c r="M308" s="147">
        <f t="shared" si="24"/>
        <v>2.0058569383663682E-2</v>
      </c>
      <c r="N308" s="147">
        <f t="shared" si="26"/>
        <v>9.1922510414470526E-3</v>
      </c>
      <c r="O308" s="147">
        <f t="shared" si="28"/>
        <v>3.4875659941803416E-2</v>
      </c>
      <c r="P308" s="151">
        <v>309.176736175418</v>
      </c>
      <c r="Q308" s="150">
        <f t="shared" si="25"/>
        <v>9.2545726944766038E-3</v>
      </c>
      <c r="R308" s="150">
        <f t="shared" si="27"/>
        <v>1.6852247905319251E-2</v>
      </c>
      <c r="S308" s="150">
        <f t="shared" si="29"/>
        <v>9.1132947773687301E-2</v>
      </c>
    </row>
    <row r="309" spans="11:19" ht="15" x14ac:dyDescent="0.25">
      <c r="K309" s="41">
        <v>44301</v>
      </c>
      <c r="L309" s="146">
        <v>212.78879344717399</v>
      </c>
      <c r="M309" s="147">
        <f t="shared" si="24"/>
        <v>1.4280176007020362E-2</v>
      </c>
      <c r="N309" s="147">
        <f t="shared" si="26"/>
        <v>2.4775291467020288E-2</v>
      </c>
      <c r="O309" s="147">
        <f t="shared" si="28"/>
        <v>5.149250497694613E-2</v>
      </c>
      <c r="P309" s="151">
        <v>313.46619363011303</v>
      </c>
      <c r="Q309" s="150">
        <f t="shared" si="25"/>
        <v>1.3873804050578142E-2</v>
      </c>
      <c r="R309" s="150">
        <f t="shared" si="27"/>
        <v>3.0065776549319745E-2</v>
      </c>
      <c r="S309" s="150">
        <f t="shared" si="29"/>
        <v>9.0848810932961932E-2</v>
      </c>
    </row>
    <row r="310" spans="11:19" ht="15" x14ac:dyDescent="0.25">
      <c r="K310" s="41">
        <v>44331</v>
      </c>
      <c r="L310" s="146">
        <v>215.28997202425299</v>
      </c>
      <c r="M310" s="147">
        <f t="shared" si="24"/>
        <v>1.1754277735025243E-2</v>
      </c>
      <c r="N310" s="147">
        <f t="shared" si="26"/>
        <v>4.6786457071505305E-2</v>
      </c>
      <c r="O310" s="147">
        <f t="shared" si="28"/>
        <v>7.5533331786047597E-2</v>
      </c>
      <c r="P310" s="151">
        <v>319.83261067018901</v>
      </c>
      <c r="Q310" s="150">
        <f t="shared" si="25"/>
        <v>2.0309740474241611E-2</v>
      </c>
      <c r="R310" s="150">
        <f t="shared" si="27"/>
        <v>4.4038852368754045E-2</v>
      </c>
      <c r="S310" s="150">
        <f t="shared" si="29"/>
        <v>0.10963530395557175</v>
      </c>
    </row>
    <row r="311" spans="11:19" ht="15" x14ac:dyDescent="0.25">
      <c r="K311" s="41">
        <v>44362</v>
      </c>
      <c r="L311" s="146">
        <v>215.58216503170601</v>
      </c>
      <c r="M311" s="147">
        <f t="shared" si="24"/>
        <v>1.3572067695755141E-3</v>
      </c>
      <c r="N311" s="147">
        <f t="shared" si="26"/>
        <v>2.7595075614811782E-2</v>
      </c>
      <c r="O311" s="147">
        <f t="shared" si="28"/>
        <v>9.0413181844707591E-2</v>
      </c>
      <c r="P311" s="151">
        <v>329.37372464222898</v>
      </c>
      <c r="Q311" s="150">
        <f t="shared" si="25"/>
        <v>2.9831585816240347E-2</v>
      </c>
      <c r="R311" s="150">
        <f t="shared" si="27"/>
        <v>6.5325058788872736E-2</v>
      </c>
      <c r="S311" s="150">
        <f t="shared" si="29"/>
        <v>0.13436843560442435</v>
      </c>
    </row>
    <row r="312" spans="11:19" ht="15" x14ac:dyDescent="0.25">
      <c r="K312" s="41">
        <v>44392</v>
      </c>
      <c r="L312" s="146">
        <v>219.78507031033001</v>
      </c>
      <c r="M312" s="147">
        <f t="shared" si="24"/>
        <v>1.94956075239614E-2</v>
      </c>
      <c r="N312" s="147">
        <f t="shared" si="26"/>
        <v>3.2878972382974103E-2</v>
      </c>
      <c r="O312" s="147">
        <f t="shared" si="28"/>
        <v>0.11267774536124442</v>
      </c>
      <c r="P312" s="151">
        <v>340.01325763324502</v>
      </c>
      <c r="Q312" s="150">
        <f t="shared" si="25"/>
        <v>3.2302312525301913E-2</v>
      </c>
      <c r="R312" s="150">
        <f t="shared" si="27"/>
        <v>8.4688762433046572E-2</v>
      </c>
      <c r="S312" s="150">
        <f t="shared" si="29"/>
        <v>0.17634031517899551</v>
      </c>
    </row>
    <row r="313" spans="11:19" ht="15" x14ac:dyDescent="0.25">
      <c r="K313" s="41">
        <v>44423</v>
      </c>
      <c r="L313" s="146">
        <v>226.46833844008501</v>
      </c>
      <c r="M313" s="147">
        <f t="shared" si="24"/>
        <v>3.0408198884111615E-2</v>
      </c>
      <c r="N313" s="147">
        <f t="shared" si="26"/>
        <v>5.1922373860370685E-2</v>
      </c>
      <c r="O313" s="147">
        <f t="shared" si="28"/>
        <v>0.13741288520874373</v>
      </c>
      <c r="P313" s="151">
        <v>348.70044753609602</v>
      </c>
      <c r="Q313" s="150">
        <f t="shared" si="25"/>
        <v>2.5549562282719762E-2</v>
      </c>
      <c r="R313" s="150">
        <f t="shared" si="27"/>
        <v>9.0259204042440366E-2</v>
      </c>
      <c r="S313" s="150">
        <f t="shared" si="29"/>
        <v>0.18969144880515421</v>
      </c>
    </row>
    <row r="314" spans="11:19" ht="15" x14ac:dyDescent="0.25">
      <c r="K314" s="41">
        <v>44454</v>
      </c>
      <c r="L314" s="146">
        <v>231.84653168769299</v>
      </c>
      <c r="M314" s="147">
        <f t="shared" si="24"/>
        <v>2.3748102205601862E-2</v>
      </c>
      <c r="N314" s="147">
        <f t="shared" si="26"/>
        <v>7.544393411948036E-2</v>
      </c>
      <c r="O314" s="147">
        <f t="shared" si="28"/>
        <v>0.1517145838930487</v>
      </c>
      <c r="P314" s="151">
        <v>355.22944377685502</v>
      </c>
      <c r="Q314" s="150">
        <f t="shared" si="25"/>
        <v>1.8723796562042372E-2</v>
      </c>
      <c r="R314" s="150">
        <f t="shared" si="27"/>
        <v>7.8499640985967956E-2</v>
      </c>
      <c r="S314" s="150">
        <f t="shared" si="29"/>
        <v>0.19879230397031145</v>
      </c>
    </row>
    <row r="315" spans="11:19" ht="15" x14ac:dyDescent="0.25">
      <c r="K315" s="41">
        <v>44484</v>
      </c>
      <c r="L315" s="146">
        <v>233.99020692502</v>
      </c>
      <c r="M315" s="147">
        <f t="shared" si="24"/>
        <v>9.2460957760396312E-3</v>
      </c>
      <c r="N315" s="147">
        <f t="shared" si="26"/>
        <v>6.4631945175496863E-2</v>
      </c>
      <c r="O315" s="147">
        <f t="shared" si="28"/>
        <v>0.14947100285708714</v>
      </c>
      <c r="P315" s="151">
        <v>362.19696586667601</v>
      </c>
      <c r="Q315" s="150">
        <f t="shared" si="25"/>
        <v>1.9614145763766633E-2</v>
      </c>
      <c r="R315" s="150">
        <f t="shared" si="27"/>
        <v>6.5243656638116931E-2</v>
      </c>
      <c r="S315" s="150">
        <f t="shared" si="29"/>
        <v>0.20403327692298889</v>
      </c>
    </row>
    <row r="316" spans="11:19" ht="15" x14ac:dyDescent="0.25">
      <c r="K316" s="41">
        <v>44515</v>
      </c>
      <c r="L316" s="146">
        <v>237.054208839583</v>
      </c>
      <c r="M316" s="147">
        <f t="shared" si="24"/>
        <v>1.3094573293594314E-2</v>
      </c>
      <c r="N316" s="147">
        <f t="shared" si="26"/>
        <v>4.6743268716560982E-2</v>
      </c>
      <c r="O316" s="147">
        <f t="shared" si="28"/>
        <v>0.144146408804388</v>
      </c>
      <c r="P316" s="151">
        <v>371.45698378420002</v>
      </c>
      <c r="Q316" s="150">
        <f t="shared" si="25"/>
        <v>2.5566249279218356E-2</v>
      </c>
      <c r="R316" s="150">
        <f t="shared" si="27"/>
        <v>6.5260989508045597E-2</v>
      </c>
      <c r="S316" s="150">
        <f t="shared" si="29"/>
        <v>0.22810710007343493</v>
      </c>
    </row>
    <row r="317" spans="11:19" ht="15" x14ac:dyDescent="0.25">
      <c r="K317" s="41">
        <v>44545</v>
      </c>
      <c r="L317" s="146">
        <v>240.49901789557401</v>
      </c>
      <c r="M317" s="147">
        <f t="shared" si="24"/>
        <v>1.4531735474573093E-2</v>
      </c>
      <c r="N317" s="147">
        <f t="shared" si="26"/>
        <v>3.7319886326944385E-2</v>
      </c>
      <c r="O317" s="147">
        <f t="shared" si="28"/>
        <v>0.15690154136382839</v>
      </c>
      <c r="P317" s="151">
        <v>379.208905640512</v>
      </c>
      <c r="Q317" s="150">
        <f t="shared" si="25"/>
        <v>2.0868962476730646E-2</v>
      </c>
      <c r="R317" s="150">
        <f t="shared" si="27"/>
        <v>6.7504150581392031E-2</v>
      </c>
      <c r="S317" s="150">
        <f t="shared" si="29"/>
        <v>0.24718124945692144</v>
      </c>
    </row>
    <row r="318" spans="11:19" ht="15" x14ac:dyDescent="0.25">
      <c r="K318" s="41">
        <v>44576</v>
      </c>
      <c r="L318" s="146">
        <v>243.374798323134</v>
      </c>
      <c r="M318" s="147">
        <f t="shared" si="24"/>
        <v>1.1957555805107933E-2</v>
      </c>
      <c r="N318" s="147">
        <f t="shared" si="26"/>
        <v>4.0106769943244691E-2</v>
      </c>
      <c r="O318" s="147">
        <f t="shared" si="28"/>
        <v>0.17207525756864173</v>
      </c>
      <c r="P318" s="151">
        <v>385.48776590612101</v>
      </c>
      <c r="Q318" s="150">
        <f t="shared" si="25"/>
        <v>1.6557786940693209E-2</v>
      </c>
      <c r="R318" s="150">
        <f t="shared" si="27"/>
        <v>6.4304238396128088E-2</v>
      </c>
      <c r="S318" s="150">
        <f t="shared" si="29"/>
        <v>0.26673230800415659</v>
      </c>
    </row>
    <row r="319" spans="11:19" ht="15" x14ac:dyDescent="0.25">
      <c r="K319" s="41">
        <v>44607</v>
      </c>
      <c r="L319" s="146">
        <v>239.82458516201299</v>
      </c>
      <c r="M319" s="147">
        <f t="shared" si="24"/>
        <v>-1.4587431342859558E-2</v>
      </c>
      <c r="N319" s="147">
        <f t="shared" si="26"/>
        <v>1.1686678485868018E-2</v>
      </c>
      <c r="O319" s="147">
        <f t="shared" si="28"/>
        <v>0.16607905821134183</v>
      </c>
      <c r="P319" s="151">
        <v>386.43036478055501</v>
      </c>
      <c r="Q319" s="150">
        <f t="shared" si="25"/>
        <v>2.4452108673755912E-3</v>
      </c>
      <c r="R319" s="150">
        <f t="shared" si="27"/>
        <v>4.0309865341107365E-2</v>
      </c>
      <c r="S319" s="150">
        <f t="shared" si="29"/>
        <v>0.26143582957513067</v>
      </c>
    </row>
    <row r="320" spans="11:19" ht="15" x14ac:dyDescent="0.25">
      <c r="K320" s="41">
        <v>44635</v>
      </c>
      <c r="L320" s="146">
        <v>235.710723562911</v>
      </c>
      <c r="M320" s="147">
        <f t="shared" si="24"/>
        <v>-1.7153627499544633E-2</v>
      </c>
      <c r="N320" s="147">
        <f t="shared" si="26"/>
        <v>-1.9909829048624705E-2</v>
      </c>
      <c r="O320" s="147">
        <f t="shared" si="28"/>
        <v>0.12353996800815392</v>
      </c>
      <c r="P320" s="151">
        <v>390.73847464270699</v>
      </c>
      <c r="Q320" s="150">
        <f t="shared" si="25"/>
        <v>1.1148476555662201E-2</v>
      </c>
      <c r="R320" s="150">
        <f t="shared" si="27"/>
        <v>3.0404267491346726E-2</v>
      </c>
      <c r="S320" s="150">
        <f t="shared" si="29"/>
        <v>0.26380296097379463</v>
      </c>
    </row>
    <row r="321" spans="11:19" ht="15" x14ac:dyDescent="0.25">
      <c r="K321" s="41">
        <v>44666</v>
      </c>
      <c r="L321" s="146">
        <v>233.439362301453</v>
      </c>
      <c r="M321" s="147">
        <f t="shared" si="24"/>
        <v>-9.6362237030415132E-3</v>
      </c>
      <c r="N321" s="147">
        <f t="shared" si="26"/>
        <v>-4.0823602485288935E-2</v>
      </c>
      <c r="O321" s="147">
        <f t="shared" si="28"/>
        <v>9.7047257610423099E-2</v>
      </c>
      <c r="P321" s="151">
        <v>398.15689196143597</v>
      </c>
      <c r="Q321" s="150">
        <f t="shared" si="25"/>
        <v>1.8985633102837962E-2</v>
      </c>
      <c r="R321" s="150">
        <f t="shared" si="27"/>
        <v>3.2865183219330296E-2</v>
      </c>
      <c r="S321" s="150">
        <f t="shared" si="29"/>
        <v>0.27017490259653676</v>
      </c>
    </row>
    <row r="322" spans="11:19" ht="15" x14ac:dyDescent="0.25">
      <c r="K322" s="41">
        <v>44696</v>
      </c>
      <c r="L322" s="146">
        <v>234.79679485673799</v>
      </c>
      <c r="M322" s="147">
        <f t="shared" si="24"/>
        <v>5.8149257344699556E-3</v>
      </c>
      <c r="N322" s="147">
        <f t="shared" si="26"/>
        <v>-2.0964449086312342E-2</v>
      </c>
      <c r="O322" s="147">
        <f t="shared" si="28"/>
        <v>9.0607205942167646E-2</v>
      </c>
      <c r="P322" s="151">
        <v>409.32400165766802</v>
      </c>
      <c r="Q322" s="150">
        <f t="shared" si="25"/>
        <v>2.8047008407212637E-2</v>
      </c>
      <c r="R322" s="150">
        <f t="shared" si="27"/>
        <v>5.9243887032826237E-2</v>
      </c>
      <c r="S322" s="150">
        <f t="shared" si="29"/>
        <v>0.27980696152263973</v>
      </c>
    </row>
    <row r="323" spans="11:19" ht="15" x14ac:dyDescent="0.25">
      <c r="K323" s="41">
        <v>44727</v>
      </c>
      <c r="L323" s="146">
        <v>234.98574066933901</v>
      </c>
      <c r="M323" s="147">
        <f t="shared" si="24"/>
        <v>8.0472057855951462E-4</v>
      </c>
      <c r="N323" s="147">
        <f t="shared" si="26"/>
        <v>-3.0757314839707783E-3</v>
      </c>
      <c r="O323" s="147">
        <f t="shared" si="28"/>
        <v>9.0005477191396066E-2</v>
      </c>
      <c r="P323" s="151">
        <v>416.20637173796302</v>
      </c>
      <c r="Q323" s="150">
        <f t="shared" si="25"/>
        <v>1.6813991000828254E-2</v>
      </c>
      <c r="R323" s="150">
        <f t="shared" si="27"/>
        <v>6.5178882418845507E-2</v>
      </c>
      <c r="S323" s="150">
        <f t="shared" si="29"/>
        <v>0.26362955086976969</v>
      </c>
    </row>
    <row r="324" spans="11:19" ht="15" x14ac:dyDescent="0.25">
      <c r="K324" s="41">
        <v>44757</v>
      </c>
      <c r="L324" s="146">
        <v>237.30639085586199</v>
      </c>
      <c r="M324" s="147">
        <f t="shared" si="24"/>
        <v>9.8757064148351503E-3</v>
      </c>
      <c r="N324" s="147">
        <f t="shared" si="26"/>
        <v>1.6565452014109194E-2</v>
      </c>
      <c r="O324" s="147">
        <f t="shared" si="28"/>
        <v>7.9720249063288895E-2</v>
      </c>
      <c r="P324" s="151">
        <v>416.43313648402699</v>
      </c>
      <c r="Q324" s="150">
        <f t="shared" si="25"/>
        <v>5.4483727655840752E-4</v>
      </c>
      <c r="R324" s="150">
        <f t="shared" si="27"/>
        <v>4.5902117711831947E-2</v>
      </c>
      <c r="S324" s="150">
        <f t="shared" si="29"/>
        <v>0.22475558565781628</v>
      </c>
    </row>
    <row r="325" spans="11:19" ht="15" x14ac:dyDescent="0.25">
      <c r="K325" s="41">
        <v>44788</v>
      </c>
      <c r="L325" s="146">
        <v>236.72094823893801</v>
      </c>
      <c r="M325" s="147">
        <f t="shared" si="24"/>
        <v>-2.4670326610781723E-3</v>
      </c>
      <c r="N325" s="147">
        <f t="shared" si="26"/>
        <v>8.1949729483064004E-3</v>
      </c>
      <c r="O325" s="147">
        <f t="shared" si="28"/>
        <v>4.5271713783361589E-2</v>
      </c>
      <c r="P325" s="151">
        <v>413.99192606257202</v>
      </c>
      <c r="Q325" s="150">
        <f t="shared" si="25"/>
        <v>-5.862190607755835E-3</v>
      </c>
      <c r="R325" s="150">
        <f t="shared" si="27"/>
        <v>1.1403984095728514E-2</v>
      </c>
      <c r="S325" s="150">
        <f t="shared" si="29"/>
        <v>0.18724231353249787</v>
      </c>
    </row>
    <row r="326" spans="11:19" ht="15" x14ac:dyDescent="0.25">
      <c r="K326" s="41">
        <v>44819</v>
      </c>
      <c r="L326" s="146">
        <v>238.46966334141501</v>
      </c>
      <c r="M326" s="147">
        <f t="shared" si="24"/>
        <v>7.3872427239176641E-3</v>
      </c>
      <c r="N326" s="147">
        <f t="shared" si="26"/>
        <v>1.4826102478185721E-2</v>
      </c>
      <c r="O326" s="147">
        <f t="shared" si="28"/>
        <v>2.8566878294490339E-2</v>
      </c>
      <c r="P326" s="151">
        <v>407.34052262392902</v>
      </c>
      <c r="Q326" s="150">
        <f t="shared" si="25"/>
        <v>-1.6066505214011539E-2</v>
      </c>
      <c r="R326" s="150">
        <f t="shared" si="27"/>
        <v>-2.1301569884700888E-2</v>
      </c>
      <c r="S326" s="150">
        <f t="shared" si="29"/>
        <v>0.14669695814913553</v>
      </c>
    </row>
    <row r="327" spans="11:19" ht="15" x14ac:dyDescent="0.25">
      <c r="K327" s="41">
        <v>44849</v>
      </c>
      <c r="L327" s="146">
        <v>234.003132744379</v>
      </c>
      <c r="M327" s="147">
        <f t="shared" si="24"/>
        <v>-1.8729974012003825E-2</v>
      </c>
      <c r="N327" s="147">
        <f t="shared" si="26"/>
        <v>-1.3919802579144824E-2</v>
      </c>
      <c r="O327" s="147">
        <f t="shared" si="28"/>
        <v>5.5240856140281736E-5</v>
      </c>
      <c r="P327" s="151">
        <v>399.587414130132</v>
      </c>
      <c r="Q327" s="150">
        <f t="shared" si="25"/>
        <v>-1.9033481971924893E-2</v>
      </c>
      <c r="R327" s="150">
        <f t="shared" si="27"/>
        <v>-4.045240610803591E-2</v>
      </c>
      <c r="S327" s="150">
        <f t="shared" si="29"/>
        <v>0.10323236191111373</v>
      </c>
    </row>
    <row r="328" spans="11:19" ht="15" x14ac:dyDescent="0.25">
      <c r="K328" s="41">
        <v>44880</v>
      </c>
      <c r="L328" s="146">
        <v>236.56155865501901</v>
      </c>
      <c r="M328" s="147">
        <f t="shared" ref="M328:M331" si="30">L328/L327-1</f>
        <v>1.0933297689799781E-2</v>
      </c>
      <c r="N328" s="147">
        <f t="shared" si="26"/>
        <v>-6.733226826977079E-4</v>
      </c>
      <c r="O328" s="147">
        <f t="shared" si="28"/>
        <v>-2.0782174126988684E-3</v>
      </c>
      <c r="P328" s="151">
        <v>384.356799997358</v>
      </c>
      <c r="Q328" s="150">
        <f t="shared" ref="Q328:Q331" si="31">P328/P327-1</f>
        <v>-3.8115850485255565E-2</v>
      </c>
      <c r="R328" s="150">
        <f t="shared" si="27"/>
        <v>-7.1583826155911301E-2</v>
      </c>
      <c r="S328" s="150">
        <f t="shared" si="29"/>
        <v>3.4727617937726496E-2</v>
      </c>
    </row>
    <row r="329" spans="11:19" ht="15" x14ac:dyDescent="0.25">
      <c r="K329" s="41">
        <v>44910</v>
      </c>
      <c r="L329" s="146">
        <v>238.77265563220499</v>
      </c>
      <c r="M329" s="147">
        <f t="shared" si="30"/>
        <v>9.3468143757475808E-3</v>
      </c>
      <c r="N329" s="147">
        <f t="shared" si="26"/>
        <v>1.2705695414019225E-3</v>
      </c>
      <c r="O329" s="147">
        <f t="shared" si="28"/>
        <v>-7.178250782373774E-3</v>
      </c>
      <c r="P329" s="151">
        <v>372.231607996175</v>
      </c>
      <c r="Q329" s="150">
        <f t="shared" si="31"/>
        <v>-3.1546708686476577E-2</v>
      </c>
      <c r="R329" s="150">
        <f t="shared" si="27"/>
        <v>-8.619057687066356E-2</v>
      </c>
      <c r="S329" s="150">
        <f t="shared" si="29"/>
        <v>-1.8399614409244536E-2</v>
      </c>
    </row>
    <row r="330" spans="11:19" ht="15" x14ac:dyDescent="0.25">
      <c r="K330" s="41">
        <v>44941</v>
      </c>
      <c r="L330" s="146">
        <v>244.60710368216499</v>
      </c>
      <c r="M330" s="147">
        <f t="shared" si="30"/>
        <v>2.4435160024970148E-2</v>
      </c>
      <c r="N330" s="147">
        <f t="shared" ref="N330:N346" si="32">L330/L327-1</f>
        <v>4.5315508443938501E-2</v>
      </c>
      <c r="O330" s="147">
        <f t="shared" si="28"/>
        <v>5.0634057738172533E-3</v>
      </c>
      <c r="P330" s="151">
        <v>359.32558948626598</v>
      </c>
      <c r="Q330" s="150">
        <f t="shared" si="31"/>
        <v>-3.4672011276489001E-2</v>
      </c>
      <c r="R330" s="150">
        <f t="shared" ref="R330:R346" si="33">P330/P327-1</f>
        <v>-0.10075849043321994</v>
      </c>
      <c r="S330" s="150">
        <f t="shared" si="29"/>
        <v>-6.7867721711890594E-2</v>
      </c>
    </row>
    <row r="331" spans="11:19" ht="15" x14ac:dyDescent="0.25">
      <c r="K331" s="41">
        <v>44972</v>
      </c>
      <c r="L331" s="146">
        <v>242.67764834267399</v>
      </c>
      <c r="M331" s="147">
        <f t="shared" si="30"/>
        <v>-7.8879775380443773E-3</v>
      </c>
      <c r="N331" s="147">
        <f t="shared" si="32"/>
        <v>2.5854114770076153E-2</v>
      </c>
      <c r="O331" s="147">
        <f t="shared" si="28"/>
        <v>1.1896458316538405E-2</v>
      </c>
      <c r="P331" s="151">
        <v>355.876708954533</v>
      </c>
      <c r="Q331" s="150">
        <f t="shared" si="31"/>
        <v>-9.598204616219852E-3</v>
      </c>
      <c r="R331" s="150">
        <f t="shared" si="33"/>
        <v>-7.4098054315731576E-2</v>
      </c>
      <c r="S331" s="150">
        <f t="shared" si="29"/>
        <v>-7.9066394907586379E-2</v>
      </c>
    </row>
    <row r="332" spans="11:19" ht="15" x14ac:dyDescent="0.25">
      <c r="K332" s="41">
        <v>45000</v>
      </c>
      <c r="L332" s="146">
        <v>237.24218484254499</v>
      </c>
      <c r="M332" s="147">
        <f>L332/L331-1</f>
        <v>-2.239787445300212E-2</v>
      </c>
      <c r="N332" s="147">
        <f t="shared" si="32"/>
        <v>-6.4097406196188533E-3</v>
      </c>
      <c r="O332" s="147">
        <f t="shared" si="28"/>
        <v>6.4972066458623967E-3</v>
      </c>
      <c r="P332" s="151">
        <v>347.974324256599</v>
      </c>
      <c r="Q332" s="150">
        <f>P332/P331-1</f>
        <v>-2.2205400070010262E-2</v>
      </c>
      <c r="R332" s="150">
        <f t="shared" si="33"/>
        <v>-6.5167178763135158E-2</v>
      </c>
      <c r="S332" s="150">
        <f t="shared" si="29"/>
        <v>-0.10944443191884734</v>
      </c>
    </row>
    <row r="333" spans="11:19" ht="15" x14ac:dyDescent="0.25">
      <c r="K333" s="41">
        <v>45031</v>
      </c>
      <c r="L333" s="146">
        <v>233.982466883955</v>
      </c>
      <c r="M333" s="147">
        <f t="shared" ref="M333:M335" si="34">L333/L332-1</f>
        <v>-1.3740043579321348E-2</v>
      </c>
      <c r="N333" s="147">
        <f t="shared" si="32"/>
        <v>-4.3435520221094315E-2</v>
      </c>
      <c r="O333" s="147">
        <f t="shared" si="28"/>
        <v>2.3265338679285819E-3</v>
      </c>
      <c r="P333" s="151">
        <v>345.68789385792701</v>
      </c>
      <c r="Q333" s="150">
        <f t="shared" ref="Q333:Q337" si="35">P333/P332-1</f>
        <v>-6.5706870860562372E-3</v>
      </c>
      <c r="R333" s="150">
        <f t="shared" si="33"/>
        <v>-3.7953588687733131E-2</v>
      </c>
      <c r="S333" s="150">
        <f t="shared" si="29"/>
        <v>-0.13177970584668652</v>
      </c>
    </row>
    <row r="334" spans="11:19" ht="15" x14ac:dyDescent="0.25">
      <c r="K334" s="41">
        <v>45061</v>
      </c>
      <c r="L334" s="146">
        <v>235.79665769595701</v>
      </c>
      <c r="M334" s="147">
        <f t="shared" si="34"/>
        <v>7.7535331435827359E-3</v>
      </c>
      <c r="N334" s="147">
        <f t="shared" si="32"/>
        <v>-2.8354447530333116E-2</v>
      </c>
      <c r="O334" s="147">
        <f t="shared" si="28"/>
        <v>4.2584177515245791E-3</v>
      </c>
      <c r="P334" s="151">
        <v>336.96985860978401</v>
      </c>
      <c r="Q334" s="150">
        <f t="shared" si="35"/>
        <v>-2.5219382579032334E-2</v>
      </c>
      <c r="R334" s="150">
        <f t="shared" si="33"/>
        <v>-5.3127529475845869E-2</v>
      </c>
      <c r="S334" s="150">
        <f t="shared" si="29"/>
        <v>-0.17676496554041876</v>
      </c>
    </row>
    <row r="335" spans="11:19" ht="15" x14ac:dyDescent="0.25">
      <c r="K335" s="41">
        <v>45092</v>
      </c>
      <c r="L335" s="146">
        <v>242.86117194945999</v>
      </c>
      <c r="M335" s="147">
        <f t="shared" si="34"/>
        <v>2.9960196732780497E-2</v>
      </c>
      <c r="N335" s="147">
        <f t="shared" si="32"/>
        <v>2.3684603607255772E-2</v>
      </c>
      <c r="O335" s="147">
        <f t="shared" si="28"/>
        <v>3.3514507125787407E-2</v>
      </c>
      <c r="P335" s="151">
        <v>338.72509304834</v>
      </c>
      <c r="Q335" s="150">
        <f t="shared" si="35"/>
        <v>5.2088766805358233E-3</v>
      </c>
      <c r="R335" s="150">
        <f t="shared" si="33"/>
        <v>-2.658021170963909E-2</v>
      </c>
      <c r="S335" s="150">
        <f t="shared" si="29"/>
        <v>-0.18616072206218892</v>
      </c>
    </row>
    <row r="336" spans="11:19" ht="15" x14ac:dyDescent="0.25">
      <c r="K336" s="41">
        <v>45122</v>
      </c>
      <c r="L336" s="146">
        <v>244.46250608204801</v>
      </c>
      <c r="M336" s="147">
        <f>L336/L335-1</f>
        <v>6.5936193905926643E-3</v>
      </c>
      <c r="N336" s="147">
        <f t="shared" si="32"/>
        <v>4.4789848306414637E-2</v>
      </c>
      <c r="O336" s="147">
        <f t="shared" si="28"/>
        <v>3.0155594210408809E-2</v>
      </c>
      <c r="P336" s="151">
        <v>337.30587913491502</v>
      </c>
      <c r="Q336" s="150">
        <f t="shared" si="35"/>
        <v>-4.1898694326211183E-3</v>
      </c>
      <c r="R336" s="150">
        <f t="shared" si="33"/>
        <v>-2.4247348177188099E-2</v>
      </c>
      <c r="S336" s="150">
        <f t="shared" si="29"/>
        <v>-0.19001191407866513</v>
      </c>
    </row>
    <row r="337" spans="11:19" ht="15" x14ac:dyDescent="0.25">
      <c r="K337" s="41">
        <v>45153</v>
      </c>
      <c r="L337" s="146">
        <v>244.33685773721001</v>
      </c>
      <c r="M337" s="147">
        <f t="shared" ref="M337:M344" si="36">L337/L336-1</f>
        <v>-5.1397797908458998E-4</v>
      </c>
      <c r="N337" s="147">
        <f t="shared" si="32"/>
        <v>3.6218494887510166E-2</v>
      </c>
      <c r="O337" s="147">
        <f t="shared" si="28"/>
        <v>3.2172520239251323E-2</v>
      </c>
      <c r="P337" s="151">
        <v>340.42360726163798</v>
      </c>
      <c r="Q337" s="150">
        <f t="shared" si="35"/>
        <v>9.2430293083505255E-3</v>
      </c>
      <c r="R337" s="150">
        <f t="shared" si="33"/>
        <v>1.0249429032326285E-2</v>
      </c>
      <c r="S337" s="150">
        <f t="shared" si="29"/>
        <v>-0.17770471878674921</v>
      </c>
    </row>
    <row r="338" spans="11:19" ht="15" x14ac:dyDescent="0.25">
      <c r="K338" s="41">
        <v>45184</v>
      </c>
      <c r="L338" s="146">
        <v>236.303268817445</v>
      </c>
      <c r="M338" s="147">
        <f t="shared" si="36"/>
        <v>-3.2879152961872493E-2</v>
      </c>
      <c r="N338" s="147">
        <f t="shared" si="32"/>
        <v>-2.7002682558822988E-2</v>
      </c>
      <c r="O338" s="147">
        <f t="shared" si="28"/>
        <v>-9.0845707316171698E-3</v>
      </c>
      <c r="P338" s="151">
        <v>337.13967058071302</v>
      </c>
      <c r="Q338" s="150">
        <f>P338/P337-1</f>
        <v>-9.6466185390047254E-3</v>
      </c>
      <c r="R338" s="150">
        <f t="shared" si="33"/>
        <v>-4.680558069551477E-3</v>
      </c>
      <c r="S338" s="150">
        <f t="shared" si="29"/>
        <v>-0.17233947555968521</v>
      </c>
    </row>
    <row r="339" spans="11:19" ht="15" x14ac:dyDescent="0.25">
      <c r="K339" s="41">
        <v>45214</v>
      </c>
      <c r="L339" s="146">
        <v>230.247439889861</v>
      </c>
      <c r="M339" s="147">
        <f t="shared" si="36"/>
        <v>-2.5627359951006068E-2</v>
      </c>
      <c r="N339" s="147">
        <f t="shared" si="32"/>
        <v>-5.8148247025726185E-2</v>
      </c>
      <c r="O339" s="147">
        <f t="shared" ref="O339:O346" si="37">L339/L327-1</f>
        <v>-1.604975459290392E-2</v>
      </c>
      <c r="P339" s="151">
        <v>335.18862023826102</v>
      </c>
      <c r="Q339" s="150">
        <f t="shared" ref="Q339:Q342" si="38">P339/P338-1</f>
        <v>-5.7870684250577176E-3</v>
      </c>
      <c r="R339" s="150">
        <f t="shared" si="33"/>
        <v>-6.276970037059848E-3</v>
      </c>
      <c r="S339" s="150">
        <f t="shared" ref="S339:S346" si="39">P339/P327-1</f>
        <v>-0.16116321889682561</v>
      </c>
    </row>
    <row r="340" spans="11:19" ht="15" x14ac:dyDescent="0.25">
      <c r="K340" s="41">
        <v>45245</v>
      </c>
      <c r="L340" s="146">
        <v>220.89832572350301</v>
      </c>
      <c r="M340" s="147">
        <f t="shared" si="36"/>
        <v>-4.0604638952034144E-2</v>
      </c>
      <c r="N340" s="147">
        <f t="shared" si="32"/>
        <v>-9.5927123851759166E-2</v>
      </c>
      <c r="O340" s="147">
        <f t="shared" si="37"/>
        <v>-6.6212080358998282E-2</v>
      </c>
      <c r="P340" s="151">
        <v>332.479205305807</v>
      </c>
      <c r="Q340" s="150">
        <f t="shared" si="38"/>
        <v>-8.0832545285340895E-3</v>
      </c>
      <c r="R340" s="150">
        <f t="shared" si="33"/>
        <v>-2.3336812683866559E-2</v>
      </c>
      <c r="S340" s="150">
        <f t="shared" si="39"/>
        <v>-0.1349724909040444</v>
      </c>
    </row>
    <row r="341" spans="11:19" ht="15" x14ac:dyDescent="0.25">
      <c r="K341" s="41">
        <v>45275</v>
      </c>
      <c r="L341" s="146">
        <v>218.37844599601701</v>
      </c>
      <c r="M341" s="147">
        <f t="shared" si="36"/>
        <v>-1.1407418862196872E-2</v>
      </c>
      <c r="N341" s="147">
        <f t="shared" si="32"/>
        <v>-7.5855162356115113E-2</v>
      </c>
      <c r="O341" s="147">
        <f t="shared" si="37"/>
        <v>-8.5412668306551587E-2</v>
      </c>
      <c r="P341" s="151">
        <v>329.35958798765199</v>
      </c>
      <c r="Q341" s="150">
        <f t="shared" si="38"/>
        <v>-9.3828945340675984E-3</v>
      </c>
      <c r="R341" s="150">
        <f t="shared" si="33"/>
        <v>-2.3076734279475541E-2</v>
      </c>
      <c r="S341" s="150">
        <f t="shared" si="39"/>
        <v>-0.11517565700375332</v>
      </c>
    </row>
    <row r="342" spans="11:19" ht="15" x14ac:dyDescent="0.25">
      <c r="K342" s="41">
        <v>45306</v>
      </c>
      <c r="L342" s="146">
        <v>215.17633656768299</v>
      </c>
      <c r="M342" s="147">
        <f t="shared" si="36"/>
        <v>-1.4663120317251477E-2</v>
      </c>
      <c r="N342" s="147">
        <f t="shared" si="32"/>
        <v>-6.5456116816705046E-2</v>
      </c>
      <c r="O342" s="147">
        <f t="shared" si="37"/>
        <v>-0.12031852988506597</v>
      </c>
      <c r="P342" s="151">
        <v>320.36146132449602</v>
      </c>
      <c r="Q342" s="150">
        <f t="shared" si="38"/>
        <v>-2.7320068980330792E-2</v>
      </c>
      <c r="R342" s="150">
        <f t="shared" si="33"/>
        <v>-4.4235269393171683E-2</v>
      </c>
      <c r="S342" s="150">
        <f t="shared" si="39"/>
        <v>-0.10843683083489175</v>
      </c>
    </row>
    <row r="343" spans="11:19" ht="15" x14ac:dyDescent="0.25">
      <c r="K343" s="41">
        <v>45337</v>
      </c>
      <c r="L343" s="146">
        <v>216.46932882294601</v>
      </c>
      <c r="M343" s="147">
        <f t="shared" si="36"/>
        <v>6.0089890732770712E-3</v>
      </c>
      <c r="N343" s="147">
        <f t="shared" si="32"/>
        <v>-2.0049934222230115E-2</v>
      </c>
      <c r="O343" s="147">
        <f t="shared" si="37"/>
        <v>-0.10799642941454757</v>
      </c>
      <c r="P343" s="151">
        <v>311.33525988237898</v>
      </c>
      <c r="Q343" s="150">
        <f>P343/P342-1</f>
        <v>-2.8175053905670433E-2</v>
      </c>
      <c r="R343" s="150">
        <f t="shared" si="33"/>
        <v>-6.35947905493226E-2</v>
      </c>
      <c r="S343" s="150">
        <f t="shared" si="39"/>
        <v>-0.12515977570716674</v>
      </c>
    </row>
    <row r="344" spans="11:19" ht="15" x14ac:dyDescent="0.25">
      <c r="K344" s="41">
        <v>45366</v>
      </c>
      <c r="L344" s="146">
        <v>214.60686839828401</v>
      </c>
      <c r="M344" s="147">
        <f t="shared" si="36"/>
        <v>-8.6038074529503072E-3</v>
      </c>
      <c r="N344" s="147">
        <f t="shared" si="32"/>
        <v>-1.7270832661762769E-2</v>
      </c>
      <c r="O344" s="147">
        <f t="shared" si="37"/>
        <v>-9.5410166869285051E-2</v>
      </c>
      <c r="P344" s="151">
        <v>304.283962543759</v>
      </c>
      <c r="Q344" s="150">
        <f t="shared" ref="Q344:Q346" si="40">P344/P343-1</f>
        <v>-2.2648566504429701E-2</v>
      </c>
      <c r="R344" s="150">
        <f t="shared" si="33"/>
        <v>-7.613449360045077E-2</v>
      </c>
      <c r="S344" s="150">
        <f t="shared" si="39"/>
        <v>-0.12555628006801556</v>
      </c>
    </row>
    <row r="345" spans="11:19" ht="15" x14ac:dyDescent="0.25">
      <c r="K345" s="41">
        <v>45397</v>
      </c>
      <c r="L345" s="146">
        <v>215.04790559868499</v>
      </c>
      <c r="M345" s="147">
        <f>L345/L344-1</f>
        <v>2.0550935936611836E-3</v>
      </c>
      <c r="N345" s="147">
        <f t="shared" si="32"/>
        <v>-5.9686381433310398E-4</v>
      </c>
      <c r="O345" s="147">
        <f t="shared" si="37"/>
        <v>-8.0922991955037049E-2</v>
      </c>
      <c r="P345" s="151">
        <v>305.77156708295598</v>
      </c>
      <c r="Q345" s="150">
        <f t="shared" si="40"/>
        <v>4.8888693533528649E-3</v>
      </c>
      <c r="R345" s="150">
        <f t="shared" si="33"/>
        <v>-4.5541976807134898E-2</v>
      </c>
      <c r="S345" s="150">
        <f t="shared" si="39"/>
        <v>-0.11546926428200599</v>
      </c>
    </row>
    <row r="346" spans="11:19" ht="15" x14ac:dyDescent="0.25">
      <c r="K346" s="41">
        <v>45427</v>
      </c>
      <c r="L346" s="146">
        <v>214.81971645579901</v>
      </c>
      <c r="M346" s="147">
        <f t="shared" ref="M346:M347" si="41">L346/L345-1</f>
        <v>-1.0611084179160679E-3</v>
      </c>
      <c r="N346" s="147">
        <f t="shared" si="32"/>
        <v>-7.620536249254295E-3</v>
      </c>
      <c r="O346" s="147">
        <f t="shared" si="37"/>
        <v>-8.8961995666648752E-2</v>
      </c>
      <c r="P346" s="151">
        <v>309.88843818445798</v>
      </c>
      <c r="Q346" s="150">
        <f t="shared" si="40"/>
        <v>1.3463878086431347E-2</v>
      </c>
      <c r="R346" s="150">
        <f t="shared" si="33"/>
        <v>-4.6471501444057539E-3</v>
      </c>
      <c r="S346" s="150">
        <f t="shared" si="39"/>
        <v>-8.0367486092240425E-2</v>
      </c>
    </row>
    <row r="347" spans="11:19" ht="15" x14ac:dyDescent="0.25">
      <c r="K347" s="41">
        <v>45458</v>
      </c>
      <c r="L347" s="146">
        <v>211.87375974859799</v>
      </c>
      <c r="M347" s="147">
        <f t="shared" si="41"/>
        <v>-1.3713623478351367E-2</v>
      </c>
      <c r="N347" s="147">
        <f t="shared" ref="N347" si="42">L347/L344-1</f>
        <v>-1.2735420213176529E-2</v>
      </c>
      <c r="O347" s="147">
        <f t="shared" ref="O347" si="43">L347/L335-1</f>
        <v>-0.12759310989123673</v>
      </c>
      <c r="P347" s="151">
        <v>310.87640945692402</v>
      </c>
      <c r="Q347" s="150">
        <f>P347/P346-1</f>
        <v>3.1881514465472716E-3</v>
      </c>
      <c r="R347" s="150">
        <f t="shared" ref="R347" si="44">P347/P344-1</f>
        <v>2.1665443219725855E-2</v>
      </c>
      <c r="S347" s="150">
        <f t="shared" ref="S347" si="45">P347/P335-1</f>
        <v>-8.2216181094801999E-2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68"/>
      <c r="L349" s="143" t="s">
        <v>123</v>
      </c>
      <c r="M349" s="143"/>
      <c r="N349" s="143"/>
      <c r="O349" s="143"/>
      <c r="P349" s="144" t="s">
        <v>124</v>
      </c>
    </row>
    <row r="350" spans="11:19" x14ac:dyDescent="0.25">
      <c r="K350" s="68" t="s">
        <v>103</v>
      </c>
      <c r="L350" s="145">
        <f>MIN($L$162:$L$197)</f>
        <v>104.668386830741</v>
      </c>
      <c r="M350" s="145"/>
      <c r="N350" s="145"/>
      <c r="O350" s="145"/>
      <c r="P350" s="145">
        <f>MIN($P$162:$P$197)</f>
        <v>117.60124175703299</v>
      </c>
    </row>
    <row r="351" spans="11:19" x14ac:dyDescent="0.25">
      <c r="K351" s="68" t="s">
        <v>125</v>
      </c>
      <c r="L351" s="135">
        <f>L347/L350-1</f>
        <v>1.0242383222282632</v>
      </c>
      <c r="M351" s="135"/>
      <c r="N351" s="135"/>
      <c r="O351" s="135"/>
      <c r="P351" s="135">
        <f>P347/P350-1</f>
        <v>1.6434789702238195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7115-DE31-4991-AE44-37DB1CBEC12E}">
  <sheetPr codeName="Sheet1"/>
  <dimension ref="A1:AJ139"/>
  <sheetViews>
    <sheetView topLeftCell="A6" workbookViewId="0">
      <selection activeCell="F49" sqref="F49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81" t="s">
        <v>7</v>
      </c>
      <c r="R5" s="182"/>
      <c r="S5" s="182"/>
      <c r="T5" s="182"/>
      <c r="U5" s="182"/>
      <c r="V5" s="183"/>
      <c r="W5" s="184" t="s">
        <v>8</v>
      </c>
      <c r="X5" s="185"/>
      <c r="Y5" s="185"/>
      <c r="Z5" s="186"/>
      <c r="AA5" s="181" t="s">
        <v>126</v>
      </c>
      <c r="AB5" s="182"/>
      <c r="AC5" s="182"/>
      <c r="AD5" s="182"/>
      <c r="AE5" s="182"/>
      <c r="AF5" s="183"/>
      <c r="AG5" s="184" t="s">
        <v>127</v>
      </c>
      <c r="AH5" s="185"/>
      <c r="AI5" s="185"/>
      <c r="AJ5" s="186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80" t="s">
        <v>78</v>
      </c>
      <c r="B7" s="180"/>
      <c r="C7" s="180"/>
      <c r="D7" s="180"/>
      <c r="E7" s="180"/>
      <c r="F7" s="180"/>
      <c r="G7" s="59"/>
      <c r="H7" s="60"/>
      <c r="I7" s="180" t="s">
        <v>79</v>
      </c>
      <c r="J7" s="180"/>
      <c r="K7" s="180"/>
      <c r="L7" s="180"/>
      <c r="M7" s="180"/>
      <c r="N7" s="180"/>
      <c r="O7" s="180"/>
      <c r="P7" s="25">
        <v>35155</v>
      </c>
      <c r="Q7" s="61">
        <v>58.5593536423412</v>
      </c>
      <c r="R7" s="16">
        <v>67.921927308852801</v>
      </c>
      <c r="S7" s="16">
        <v>68.766449803959304</v>
      </c>
      <c r="T7" s="16">
        <v>62.4507183611274</v>
      </c>
      <c r="U7" s="62" t="s">
        <v>15</v>
      </c>
      <c r="V7" s="63" t="s">
        <v>15</v>
      </c>
      <c r="W7" s="61">
        <v>61.093859672797102</v>
      </c>
      <c r="X7" s="16">
        <v>69.096858405849403</v>
      </c>
      <c r="Y7" s="16">
        <v>78.671762424465598</v>
      </c>
      <c r="Z7" s="64">
        <v>67.008395238786505</v>
      </c>
    </row>
    <row r="8" spans="1:36" x14ac:dyDescent="0.25">
      <c r="A8" s="180" t="s">
        <v>74</v>
      </c>
      <c r="B8" s="180"/>
      <c r="C8" s="180"/>
      <c r="D8" s="180"/>
      <c r="E8" s="180"/>
      <c r="F8" s="180"/>
      <c r="G8" s="59"/>
      <c r="I8" s="180" t="s">
        <v>74</v>
      </c>
      <c r="J8" s="180"/>
      <c r="K8" s="180"/>
      <c r="L8" s="180"/>
      <c r="M8" s="180"/>
      <c r="N8" s="180"/>
      <c r="O8" s="180"/>
      <c r="P8" s="25">
        <v>35246</v>
      </c>
      <c r="Q8" s="61">
        <v>62.269668602159399</v>
      </c>
      <c r="R8" s="16">
        <v>69.988067355613893</v>
      </c>
      <c r="S8" s="16">
        <v>67.858037496668103</v>
      </c>
      <c r="T8" s="16">
        <v>63.2256154742551</v>
      </c>
      <c r="U8" s="62" t="s">
        <v>15</v>
      </c>
      <c r="V8" s="63" t="s">
        <v>15</v>
      </c>
      <c r="W8" s="61">
        <v>61.2519226019052</v>
      </c>
      <c r="X8" s="16">
        <v>68.447142823462798</v>
      </c>
      <c r="Y8" s="16">
        <v>73.1094108707468</v>
      </c>
      <c r="Z8" s="64">
        <v>66.4680924934475</v>
      </c>
    </row>
    <row r="9" spans="1:36" x14ac:dyDescent="0.25">
      <c r="P9" s="25">
        <v>35338</v>
      </c>
      <c r="Q9" s="61">
        <v>65.746030756845101</v>
      </c>
      <c r="R9" s="16">
        <v>71.562581089591603</v>
      </c>
      <c r="S9" s="16">
        <v>69.763554637393895</v>
      </c>
      <c r="T9" s="16">
        <v>64.282253261137299</v>
      </c>
      <c r="U9" s="62" t="s">
        <v>15</v>
      </c>
      <c r="V9" s="63" t="s">
        <v>15</v>
      </c>
      <c r="W9" s="61">
        <v>64.458298631548004</v>
      </c>
      <c r="X9" s="16">
        <v>69.889725550863005</v>
      </c>
      <c r="Y9" s="16">
        <v>67.833322729057102</v>
      </c>
      <c r="Z9" s="64">
        <v>67.638149840393694</v>
      </c>
    </row>
    <row r="10" spans="1:36" x14ac:dyDescent="0.25">
      <c r="P10" s="25">
        <v>35430</v>
      </c>
      <c r="Q10" s="61">
        <v>65.395021293725705</v>
      </c>
      <c r="R10" s="16">
        <v>70.4785539880329</v>
      </c>
      <c r="S10" s="16">
        <v>73.934139645957003</v>
      </c>
      <c r="T10" s="16">
        <v>65.238629077168596</v>
      </c>
      <c r="U10" s="62" t="s">
        <v>15</v>
      </c>
      <c r="V10" s="63" t="s">
        <v>15</v>
      </c>
      <c r="W10" s="61">
        <v>66.939075496315198</v>
      </c>
      <c r="X10" s="16">
        <v>72.383530419785501</v>
      </c>
      <c r="Y10" s="16">
        <v>70.811081597876594</v>
      </c>
      <c r="Z10" s="64">
        <v>68.396597249461195</v>
      </c>
    </row>
    <row r="11" spans="1:36" x14ac:dyDescent="0.25">
      <c r="P11" s="25">
        <v>35520</v>
      </c>
      <c r="Q11" s="61">
        <v>65.858512027283197</v>
      </c>
      <c r="R11" s="16">
        <v>70.319927281726606</v>
      </c>
      <c r="S11" s="16">
        <v>76.067082893613701</v>
      </c>
      <c r="T11" s="16">
        <v>67.796035108154797</v>
      </c>
      <c r="U11" s="62" t="s">
        <v>15</v>
      </c>
      <c r="V11" s="63" t="s">
        <v>15</v>
      </c>
      <c r="W11" s="61">
        <v>67.7572878216682</v>
      </c>
      <c r="X11" s="16">
        <v>73.391748801257094</v>
      </c>
      <c r="Y11" s="16">
        <v>79.173632747137503</v>
      </c>
      <c r="Z11" s="64">
        <v>70.163094016456597</v>
      </c>
      <c r="AA11" s="152">
        <f>IFERROR(Q11/Q7-1,"NULL")</f>
        <v>0.12464547388146641</v>
      </c>
      <c r="AB11" s="152">
        <f t="shared" ref="AB11:AJ26" si="0">IFERROR(R11/R7-1,"NULL")</f>
        <v>3.5305240411828809E-2</v>
      </c>
      <c r="AC11" s="152">
        <f t="shared" si="0"/>
        <v>0.10616562452281864</v>
      </c>
      <c r="AD11" s="152">
        <f t="shared" si="0"/>
        <v>8.5592558217146175E-2</v>
      </c>
      <c r="AE11" s="152" t="str">
        <f t="shared" si="0"/>
        <v>NULL</v>
      </c>
      <c r="AF11" s="152" t="str">
        <f t="shared" si="0"/>
        <v>NULL</v>
      </c>
      <c r="AG11" s="152">
        <f t="shared" si="0"/>
        <v>0.10906870485116982</v>
      </c>
      <c r="AH11" s="152">
        <f t="shared" si="0"/>
        <v>6.2157535009494724E-2</v>
      </c>
      <c r="AI11" s="152">
        <f t="shared" si="0"/>
        <v>6.3792942627129978E-3</v>
      </c>
      <c r="AJ11" s="152">
        <f>IFERROR(Z11/Z7-1,"NULL")</f>
        <v>4.707915726720846E-2</v>
      </c>
    </row>
    <row r="12" spans="1:36" x14ac:dyDescent="0.25">
      <c r="P12" s="25">
        <v>35611</v>
      </c>
      <c r="Q12" s="61">
        <v>69.609439066675293</v>
      </c>
      <c r="R12" s="16">
        <v>73.131510144780094</v>
      </c>
      <c r="S12" s="16">
        <v>77.120580827110402</v>
      </c>
      <c r="T12" s="16">
        <v>71.125636443115695</v>
      </c>
      <c r="U12" s="62" t="s">
        <v>15</v>
      </c>
      <c r="V12" s="63" t="s">
        <v>15</v>
      </c>
      <c r="W12" s="61">
        <v>68.172286322348995</v>
      </c>
      <c r="X12" s="16">
        <v>73.014054336830597</v>
      </c>
      <c r="Y12" s="16">
        <v>83.631584220053199</v>
      </c>
      <c r="Z12" s="64">
        <v>72.427120462786306</v>
      </c>
      <c r="AA12" s="152">
        <f t="shared" ref="AA12:AJ50" si="1">IFERROR(Q12/Q8-1,"NULL")</f>
        <v>0.11787071666319049</v>
      </c>
      <c r="AB12" s="152">
        <f t="shared" si="0"/>
        <v>4.4913981881999465E-2</v>
      </c>
      <c r="AC12" s="152">
        <f t="shared" si="0"/>
        <v>0.13649883893115966</v>
      </c>
      <c r="AD12" s="152">
        <f t="shared" si="0"/>
        <v>0.12494968866024592</v>
      </c>
      <c r="AE12" s="152" t="str">
        <f t="shared" si="0"/>
        <v>NULL</v>
      </c>
      <c r="AF12" s="152" t="str">
        <f t="shared" si="0"/>
        <v>NULL</v>
      </c>
      <c r="AG12" s="152">
        <f t="shared" si="0"/>
        <v>0.11298198369088497</v>
      </c>
      <c r="AH12" s="152">
        <f t="shared" si="0"/>
        <v>6.6721726064543851E-2</v>
      </c>
      <c r="AI12" s="152">
        <f t="shared" si="0"/>
        <v>0.14392365119599981</v>
      </c>
      <c r="AJ12" s="152">
        <f t="shared" si="0"/>
        <v>8.9652459485372704E-2</v>
      </c>
    </row>
    <row r="13" spans="1:36" x14ac:dyDescent="0.25">
      <c r="P13" s="25">
        <v>35703</v>
      </c>
      <c r="Q13" s="61">
        <v>74.6853417665112</v>
      </c>
      <c r="R13" s="16">
        <v>77.295901459696097</v>
      </c>
      <c r="S13" s="16">
        <v>79.510508669776598</v>
      </c>
      <c r="T13" s="16">
        <v>72.675979051123505</v>
      </c>
      <c r="U13" s="62" t="s">
        <v>15</v>
      </c>
      <c r="V13" s="63" t="s">
        <v>15</v>
      </c>
      <c r="W13" s="61">
        <v>73.906877328227196</v>
      </c>
      <c r="X13" s="16">
        <v>74.674569605225003</v>
      </c>
      <c r="Y13" s="16">
        <v>85.071858282925305</v>
      </c>
      <c r="Z13" s="64">
        <v>74.355915515372502</v>
      </c>
      <c r="AA13" s="152">
        <f t="shared" si="1"/>
        <v>0.13596731098075288</v>
      </c>
      <c r="AB13" s="152">
        <f t="shared" si="0"/>
        <v>8.0116176398483452E-2</v>
      </c>
      <c r="AC13" s="152">
        <f t="shared" si="0"/>
        <v>0.13971412556375462</v>
      </c>
      <c r="AD13" s="152">
        <f t="shared" si="0"/>
        <v>0.13057609782108792</v>
      </c>
      <c r="AE13" s="152" t="str">
        <f t="shared" si="0"/>
        <v>NULL</v>
      </c>
      <c r="AF13" s="152" t="str">
        <f t="shared" si="0"/>
        <v>NULL</v>
      </c>
      <c r="AG13" s="152">
        <f t="shared" si="0"/>
        <v>0.14658436380222351</v>
      </c>
      <c r="AH13" s="152">
        <f t="shared" si="0"/>
        <v>6.8462767833875393E-2</v>
      </c>
      <c r="AI13" s="152">
        <f t="shared" si="0"/>
        <v>0.25413078499372843</v>
      </c>
      <c r="AJ13" s="152">
        <f t="shared" si="0"/>
        <v>9.9319181420999492E-2</v>
      </c>
    </row>
    <row r="14" spans="1:36" x14ac:dyDescent="0.25">
      <c r="P14" s="25">
        <v>35795</v>
      </c>
      <c r="Q14" s="61">
        <v>77.417922085546394</v>
      </c>
      <c r="R14" s="16">
        <v>79.308088811953596</v>
      </c>
      <c r="S14" s="16">
        <v>81.970401937649299</v>
      </c>
      <c r="T14" s="16">
        <v>73.3919206537674</v>
      </c>
      <c r="U14" s="62" t="s">
        <v>15</v>
      </c>
      <c r="V14" s="63" t="s">
        <v>15</v>
      </c>
      <c r="W14" s="61">
        <v>81.910884007397797</v>
      </c>
      <c r="X14" s="16">
        <v>78.837537335190902</v>
      </c>
      <c r="Y14" s="16">
        <v>84.9391477566666</v>
      </c>
      <c r="Z14" s="64">
        <v>77.185703374945007</v>
      </c>
      <c r="AA14" s="152">
        <f t="shared" si="1"/>
        <v>0.18385039952535687</v>
      </c>
      <c r="AB14" s="152">
        <f t="shared" si="0"/>
        <v>0.12527973864815567</v>
      </c>
      <c r="AC14" s="152">
        <f t="shared" si="0"/>
        <v>0.10869487803841316</v>
      </c>
      <c r="AD14" s="152">
        <f t="shared" si="0"/>
        <v>0.12497643944900427</v>
      </c>
      <c r="AE14" s="152" t="str">
        <f t="shared" si="0"/>
        <v>NULL</v>
      </c>
      <c r="AF14" s="152" t="str">
        <f t="shared" si="0"/>
        <v>NULL</v>
      </c>
      <c r="AG14" s="152">
        <f t="shared" si="0"/>
        <v>0.22366321016648572</v>
      </c>
      <c r="AH14" s="152">
        <f t="shared" si="0"/>
        <v>8.9164024992641755E-2</v>
      </c>
      <c r="AI14" s="152">
        <f t="shared" si="0"/>
        <v>0.19951772858125172</v>
      </c>
      <c r="AJ14" s="152">
        <f t="shared" si="0"/>
        <v>0.12850209628744436</v>
      </c>
    </row>
    <row r="15" spans="1:36" x14ac:dyDescent="0.25">
      <c r="P15" s="25">
        <v>35885</v>
      </c>
      <c r="Q15" s="61">
        <v>77.926210459018804</v>
      </c>
      <c r="R15" s="16">
        <v>79.236192143694495</v>
      </c>
      <c r="S15" s="16">
        <v>83.198305862372706</v>
      </c>
      <c r="T15" s="16">
        <v>75.013787488343993</v>
      </c>
      <c r="U15" s="65">
        <v>75.145027705726605</v>
      </c>
      <c r="V15" s="66">
        <v>87.132716532050196</v>
      </c>
      <c r="W15" s="61">
        <v>82.994134118161099</v>
      </c>
      <c r="X15" s="16">
        <v>81.196827383337194</v>
      </c>
      <c r="Y15" s="16">
        <v>84.733651018003002</v>
      </c>
      <c r="Z15" s="64">
        <v>79.509847440060597</v>
      </c>
      <c r="AA15" s="152">
        <f>IFERROR(Q15/Q11-1,"NULL")</f>
        <v>0.18323673068617641</v>
      </c>
      <c r="AB15" s="152">
        <f t="shared" si="0"/>
        <v>0.12679570651781491</v>
      </c>
      <c r="AC15" s="152">
        <f t="shared" si="0"/>
        <v>9.3749131654392803E-2</v>
      </c>
      <c r="AD15" s="152">
        <f t="shared" si="0"/>
        <v>0.10646275064131316</v>
      </c>
      <c r="AE15" s="152" t="str">
        <f t="shared" si="0"/>
        <v>NULL</v>
      </c>
      <c r="AF15" s="152" t="str">
        <f t="shared" si="0"/>
        <v>NULL</v>
      </c>
      <c r="AG15" s="152">
        <f t="shared" si="0"/>
        <v>0.22487391078277907</v>
      </c>
      <c r="AH15" s="152">
        <f t="shared" si="0"/>
        <v>0.10634817550425235</v>
      </c>
      <c r="AI15" s="152">
        <f t="shared" si="0"/>
        <v>7.0225630401764327E-2</v>
      </c>
      <c r="AJ15" s="152">
        <f t="shared" si="0"/>
        <v>0.1332146701143444</v>
      </c>
    </row>
    <row r="16" spans="1:36" x14ac:dyDescent="0.25">
      <c r="P16" s="25">
        <v>35976</v>
      </c>
      <c r="Q16" s="61">
        <v>78.419022793955705</v>
      </c>
      <c r="R16" s="16">
        <v>79.338178289614305</v>
      </c>
      <c r="S16" s="16">
        <v>84.493019977965602</v>
      </c>
      <c r="T16" s="16">
        <v>77.582705496129506</v>
      </c>
      <c r="U16" s="65">
        <v>73.457049376211899</v>
      </c>
      <c r="V16" s="66">
        <v>85.1246362800848</v>
      </c>
      <c r="W16" s="61">
        <v>84.038116942116901</v>
      </c>
      <c r="X16" s="16">
        <v>81.557557437131507</v>
      </c>
      <c r="Y16" s="16">
        <v>88.174534773980994</v>
      </c>
      <c r="Z16" s="64">
        <v>80.548653501556899</v>
      </c>
      <c r="AA16" s="152">
        <f t="shared" si="1"/>
        <v>0.12655731529228631</v>
      </c>
      <c r="AB16" s="152">
        <f t="shared" si="0"/>
        <v>8.48699573213616E-2</v>
      </c>
      <c r="AC16" s="152">
        <f t="shared" si="0"/>
        <v>9.5596260710001602E-2</v>
      </c>
      <c r="AD16" s="152">
        <f t="shared" si="0"/>
        <v>9.0783989794987585E-2</v>
      </c>
      <c r="AE16" s="152" t="str">
        <f t="shared" si="0"/>
        <v>NULL</v>
      </c>
      <c r="AF16" s="152" t="str">
        <f t="shared" si="0"/>
        <v>NULL</v>
      </c>
      <c r="AG16" s="152">
        <f t="shared" si="0"/>
        <v>0.23273138507849334</v>
      </c>
      <c r="AH16" s="152">
        <f t="shared" si="0"/>
        <v>0.11701176133690327</v>
      </c>
      <c r="AI16" s="152">
        <f t="shared" si="0"/>
        <v>5.4320991241470384E-2</v>
      </c>
      <c r="AJ16" s="152">
        <f t="shared" si="0"/>
        <v>0.11213386624894905</v>
      </c>
    </row>
    <row r="17" spans="1:36" x14ac:dyDescent="0.25">
      <c r="P17" s="25">
        <v>36068</v>
      </c>
      <c r="Q17" s="61">
        <v>80.139152171926099</v>
      </c>
      <c r="R17" s="16">
        <v>81.240558457932806</v>
      </c>
      <c r="S17" s="16">
        <v>84.947416649041401</v>
      </c>
      <c r="T17" s="16">
        <v>80.2920378717087</v>
      </c>
      <c r="U17" s="65">
        <v>74.731892358495998</v>
      </c>
      <c r="V17" s="66">
        <v>85.178212903444205</v>
      </c>
      <c r="W17" s="61">
        <v>86.788452040027707</v>
      </c>
      <c r="X17" s="16">
        <v>81.968681655110103</v>
      </c>
      <c r="Y17" s="16">
        <v>91.132111424605498</v>
      </c>
      <c r="Z17" s="64">
        <v>82.438773005546594</v>
      </c>
      <c r="AA17" s="152">
        <f t="shared" si="1"/>
        <v>7.3023839436460625E-2</v>
      </c>
      <c r="AB17" s="152">
        <f t="shared" si="0"/>
        <v>5.1033197410777831E-2</v>
      </c>
      <c r="AC17" s="152">
        <f t="shared" si="0"/>
        <v>6.8379740869793704E-2</v>
      </c>
      <c r="AD17" s="152">
        <f t="shared" si="0"/>
        <v>0.10479471924592465</v>
      </c>
      <c r="AE17" s="152" t="str">
        <f t="shared" si="0"/>
        <v>NULL</v>
      </c>
      <c r="AF17" s="152" t="str">
        <f t="shared" si="0"/>
        <v>NULL</v>
      </c>
      <c r="AG17" s="152">
        <f t="shared" si="0"/>
        <v>0.17429466887894973</v>
      </c>
      <c r="AH17" s="152">
        <f t="shared" si="0"/>
        <v>9.7678662072593125E-2</v>
      </c>
      <c r="AI17" s="152">
        <f t="shared" si="0"/>
        <v>7.123687273323065E-2</v>
      </c>
      <c r="AJ17" s="152">
        <f t="shared" si="0"/>
        <v>0.10870496898801574</v>
      </c>
    </row>
    <row r="18" spans="1:36" x14ac:dyDescent="0.25">
      <c r="P18" s="25">
        <v>36160</v>
      </c>
      <c r="Q18" s="61">
        <v>82.660501683668002</v>
      </c>
      <c r="R18" s="16">
        <v>84.134964108677295</v>
      </c>
      <c r="S18" s="16">
        <v>85.4119187673966</v>
      </c>
      <c r="T18" s="16">
        <v>82.532188681239603</v>
      </c>
      <c r="U18" s="65">
        <v>78.931849218866006</v>
      </c>
      <c r="V18" s="66">
        <v>82.320639090592806</v>
      </c>
      <c r="W18" s="61">
        <v>86.678265398658695</v>
      </c>
      <c r="X18" s="16">
        <v>82.116327801312195</v>
      </c>
      <c r="Y18" s="16">
        <v>92.494380588782207</v>
      </c>
      <c r="Z18" s="64">
        <v>83.071450378556406</v>
      </c>
      <c r="AA18" s="152">
        <f t="shared" si="1"/>
        <v>6.7717906356729474E-2</v>
      </c>
      <c r="AB18" s="152">
        <f t="shared" si="0"/>
        <v>6.0862332821670195E-2</v>
      </c>
      <c r="AC18" s="152">
        <f t="shared" si="0"/>
        <v>4.1984871958601344E-2</v>
      </c>
      <c r="AD18" s="152">
        <f t="shared" si="0"/>
        <v>0.12454052089183221</v>
      </c>
      <c r="AE18" s="152" t="str">
        <f t="shared" si="0"/>
        <v>NULL</v>
      </c>
      <c r="AF18" s="152" t="str">
        <f t="shared" si="0"/>
        <v>NULL</v>
      </c>
      <c r="AG18" s="152">
        <f t="shared" si="0"/>
        <v>5.8202050301768615E-2</v>
      </c>
      <c r="AH18" s="152">
        <f t="shared" si="0"/>
        <v>4.1589204545811276E-2</v>
      </c>
      <c r="AI18" s="152">
        <f t="shared" si="0"/>
        <v>8.8948771345808808E-2</v>
      </c>
      <c r="AJ18" s="152">
        <f t="shared" si="0"/>
        <v>7.6254367664698286E-2</v>
      </c>
    </row>
    <row r="19" spans="1:36" x14ac:dyDescent="0.25">
      <c r="P19" s="25">
        <v>36250</v>
      </c>
      <c r="Q19" s="61">
        <v>85.617728160601104</v>
      </c>
      <c r="R19" s="16">
        <v>86.602505229920297</v>
      </c>
      <c r="S19" s="16">
        <v>87.739200228534202</v>
      </c>
      <c r="T19" s="16">
        <v>84.894439060084906</v>
      </c>
      <c r="U19" s="65">
        <v>81.946836410923794</v>
      </c>
      <c r="V19" s="66">
        <v>88.324961157609295</v>
      </c>
      <c r="W19" s="61">
        <v>85.420144305374095</v>
      </c>
      <c r="X19" s="16">
        <v>83.804281367310296</v>
      </c>
      <c r="Y19" s="16">
        <v>93.805570183877407</v>
      </c>
      <c r="Z19" s="64">
        <v>82.019380536504798</v>
      </c>
      <c r="AA19" s="152">
        <f t="shared" si="1"/>
        <v>9.8702575889113131E-2</v>
      </c>
      <c r="AB19" s="152">
        <f t="shared" si="0"/>
        <v>9.2966520562560939E-2</v>
      </c>
      <c r="AC19" s="152">
        <f t="shared" si="0"/>
        <v>5.4579168639239839E-2</v>
      </c>
      <c r="AD19" s="152">
        <f t="shared" si="0"/>
        <v>0.13171780685352297</v>
      </c>
      <c r="AE19" s="152">
        <f t="shared" si="0"/>
        <v>9.0515752177689812E-2</v>
      </c>
      <c r="AF19" s="152">
        <f t="shared" si="0"/>
        <v>1.3683087972134578E-2</v>
      </c>
      <c r="AG19" s="152">
        <f t="shared" si="0"/>
        <v>2.9231104258031326E-2</v>
      </c>
      <c r="AH19" s="152">
        <f t="shared" si="0"/>
        <v>3.2112756963558198E-2</v>
      </c>
      <c r="AI19" s="152">
        <f t="shared" si="0"/>
        <v>0.10706394752123849</v>
      </c>
      <c r="AJ19" s="152">
        <f t="shared" si="0"/>
        <v>3.1562544480242316E-2</v>
      </c>
    </row>
    <row r="20" spans="1:36" x14ac:dyDescent="0.25">
      <c r="P20" s="25">
        <v>36341</v>
      </c>
      <c r="Q20" s="61">
        <v>89.480048143910196</v>
      </c>
      <c r="R20" s="16">
        <v>87.374019991061502</v>
      </c>
      <c r="S20" s="16">
        <v>91.302278519201394</v>
      </c>
      <c r="T20" s="16">
        <v>86.988514055690104</v>
      </c>
      <c r="U20" s="65">
        <v>85.843411644176697</v>
      </c>
      <c r="V20" s="66">
        <v>89.338936159290199</v>
      </c>
      <c r="W20" s="61">
        <v>87.313741051013196</v>
      </c>
      <c r="X20" s="16">
        <v>87.082864841915196</v>
      </c>
      <c r="Y20" s="16">
        <v>93.325890678246694</v>
      </c>
      <c r="Z20" s="64">
        <v>85.352354865743607</v>
      </c>
      <c r="AA20" s="152">
        <f t="shared" si="1"/>
        <v>0.14105028290160027</v>
      </c>
      <c r="AB20" s="152">
        <f t="shared" si="0"/>
        <v>0.10128593666611985</v>
      </c>
      <c r="AC20" s="152">
        <f t="shared" si="0"/>
        <v>8.0589598324353195E-2</v>
      </c>
      <c r="AD20" s="152">
        <f t="shared" si="0"/>
        <v>0.12123589270845736</v>
      </c>
      <c r="AE20" s="152">
        <f t="shared" si="0"/>
        <v>0.16862047105278855</v>
      </c>
      <c r="AF20" s="152">
        <f t="shared" si="0"/>
        <v>4.9507405415972983E-2</v>
      </c>
      <c r="AG20" s="152">
        <f t="shared" si="0"/>
        <v>3.8977838010726185E-2</v>
      </c>
      <c r="AH20" s="152">
        <f t="shared" si="0"/>
        <v>6.7747337934229712E-2</v>
      </c>
      <c r="AI20" s="152">
        <f t="shared" si="0"/>
        <v>5.84222634967142E-2</v>
      </c>
      <c r="AJ20" s="152">
        <f t="shared" si="0"/>
        <v>5.9637264626575703E-2</v>
      </c>
    </row>
    <row r="21" spans="1:36" x14ac:dyDescent="0.25">
      <c r="P21" s="25">
        <v>36433</v>
      </c>
      <c r="Q21" s="61">
        <v>90.711670944009995</v>
      </c>
      <c r="R21" s="16">
        <v>87.940448322480407</v>
      </c>
      <c r="S21" s="16">
        <v>93.971101740221201</v>
      </c>
      <c r="T21" s="16">
        <v>88.8915083601959</v>
      </c>
      <c r="U21" s="65">
        <v>89.380632808880193</v>
      </c>
      <c r="V21" s="66">
        <v>87.059144489245995</v>
      </c>
      <c r="W21" s="61">
        <v>90.6710020578616</v>
      </c>
      <c r="X21" s="16">
        <v>89.728049417587698</v>
      </c>
      <c r="Y21" s="16">
        <v>93.396273620299596</v>
      </c>
      <c r="Z21" s="64">
        <v>91.694621953205001</v>
      </c>
      <c r="AA21" s="152">
        <f t="shared" si="1"/>
        <v>0.13192701052541955</v>
      </c>
      <c r="AB21" s="152">
        <f t="shared" si="0"/>
        <v>8.24697662315661E-2</v>
      </c>
      <c r="AC21" s="152">
        <f t="shared" si="0"/>
        <v>0.10622671585718702</v>
      </c>
      <c r="AD21" s="152">
        <f t="shared" si="0"/>
        <v>0.10710240662003745</v>
      </c>
      <c r="AE21" s="152">
        <f t="shared" si="0"/>
        <v>0.19601725565991024</v>
      </c>
      <c r="AF21" s="152">
        <f t="shared" si="0"/>
        <v>2.2082308629014946E-2</v>
      </c>
      <c r="AG21" s="152">
        <f t="shared" si="0"/>
        <v>4.4735790610059833E-2</v>
      </c>
      <c r="AH21" s="152">
        <f t="shared" si="0"/>
        <v>9.4662590709043704E-2</v>
      </c>
      <c r="AI21" s="152">
        <f t="shared" si="0"/>
        <v>2.4844834167671692E-2</v>
      </c>
      <c r="AJ21" s="152">
        <f t="shared" si="0"/>
        <v>0.11227543315128741</v>
      </c>
    </row>
    <row r="22" spans="1:36" x14ac:dyDescent="0.25">
      <c r="P22" s="25">
        <v>36525</v>
      </c>
      <c r="Q22" s="61">
        <v>90.427612523776205</v>
      </c>
      <c r="R22" s="16">
        <v>90.767945867102398</v>
      </c>
      <c r="S22" s="16">
        <v>94.889351359197804</v>
      </c>
      <c r="T22" s="16">
        <v>91.524392795913897</v>
      </c>
      <c r="U22" s="65">
        <v>89.7788711793294</v>
      </c>
      <c r="V22" s="66">
        <v>91.686992293687695</v>
      </c>
      <c r="W22" s="61">
        <v>88.583303547186603</v>
      </c>
      <c r="X22" s="16">
        <v>91.284022392692506</v>
      </c>
      <c r="Y22" s="16">
        <v>94.611342756969094</v>
      </c>
      <c r="Z22" s="64">
        <v>94.403296243516905</v>
      </c>
      <c r="AA22" s="152">
        <f t="shared" si="1"/>
        <v>9.3963993466093632E-2</v>
      </c>
      <c r="AB22" s="152">
        <f t="shared" si="0"/>
        <v>7.8837399275017983E-2</v>
      </c>
      <c r="AC22" s="152">
        <f t="shared" si="0"/>
        <v>0.11096147620347008</v>
      </c>
      <c r="AD22" s="152">
        <f t="shared" si="0"/>
        <v>0.10895390342069433</v>
      </c>
      <c r="AE22" s="152">
        <f t="shared" si="0"/>
        <v>0.13742262556634466</v>
      </c>
      <c r="AF22" s="152">
        <f t="shared" si="0"/>
        <v>0.11377891749342872</v>
      </c>
      <c r="AG22" s="152">
        <f t="shared" si="0"/>
        <v>2.1978268021009439E-2</v>
      </c>
      <c r="AH22" s="152">
        <f t="shared" si="0"/>
        <v>0.11164277357314822</v>
      </c>
      <c r="AI22" s="152">
        <f t="shared" si="0"/>
        <v>2.2887467916549609E-2</v>
      </c>
      <c r="AJ22" s="152">
        <f t="shared" si="0"/>
        <v>0.13641083444819246</v>
      </c>
    </row>
    <row r="23" spans="1:36" x14ac:dyDescent="0.25">
      <c r="P23" s="25">
        <v>36616</v>
      </c>
      <c r="Q23" s="61">
        <v>93.209413880235502</v>
      </c>
      <c r="R23" s="16">
        <v>94.499952201775301</v>
      </c>
      <c r="S23" s="16">
        <v>95.926075223226505</v>
      </c>
      <c r="T23" s="16">
        <v>96.048403699292393</v>
      </c>
      <c r="U23" s="65">
        <v>93.912466309087606</v>
      </c>
      <c r="V23" s="66">
        <v>90.745456416429604</v>
      </c>
      <c r="W23" s="61">
        <v>87.001397731958903</v>
      </c>
      <c r="X23" s="16">
        <v>91.321986047809602</v>
      </c>
      <c r="Y23" s="16">
        <v>94.811841043947794</v>
      </c>
      <c r="Z23" s="64">
        <v>94.546511272623505</v>
      </c>
      <c r="AA23" s="152">
        <f t="shared" si="1"/>
        <v>8.8669553405971824E-2</v>
      </c>
      <c r="AB23" s="152">
        <f t="shared" si="0"/>
        <v>9.119189971338737E-2</v>
      </c>
      <c r="AC23" s="152">
        <f t="shared" si="0"/>
        <v>9.3309204704031368E-2</v>
      </c>
      <c r="AD23" s="152">
        <f t="shared" si="0"/>
        <v>0.13138628115927786</v>
      </c>
      <c r="AE23" s="152">
        <f t="shared" si="0"/>
        <v>0.14601698396460305</v>
      </c>
      <c r="AF23" s="152">
        <f t="shared" si="0"/>
        <v>2.740443049276986E-2</v>
      </c>
      <c r="AG23" s="152">
        <f t="shared" si="0"/>
        <v>1.8511481564955856E-2</v>
      </c>
      <c r="AH23" s="152">
        <f t="shared" si="0"/>
        <v>8.9705496638645021E-2</v>
      </c>
      <c r="AI23" s="152">
        <f t="shared" si="0"/>
        <v>1.0727197309263081E-2</v>
      </c>
      <c r="AJ23" s="152">
        <f t="shared" si="0"/>
        <v>0.15273378869940601</v>
      </c>
    </row>
    <row r="24" spans="1:36" x14ac:dyDescent="0.25">
      <c r="P24" s="25">
        <v>36707</v>
      </c>
      <c r="Q24" s="61">
        <v>98.697003758364303</v>
      </c>
      <c r="R24" s="16">
        <v>97.839096954408205</v>
      </c>
      <c r="S24" s="16">
        <v>97.788700394476393</v>
      </c>
      <c r="T24" s="16">
        <v>100.746603292461</v>
      </c>
      <c r="U24" s="65">
        <v>95.890621977218998</v>
      </c>
      <c r="V24" s="66">
        <v>94.353088688316703</v>
      </c>
      <c r="W24" s="61">
        <v>92.4449641846888</v>
      </c>
      <c r="X24" s="16">
        <v>93.807623875045707</v>
      </c>
      <c r="Y24" s="16">
        <v>95.235868902145498</v>
      </c>
      <c r="Z24" s="64">
        <v>95.212782137317504</v>
      </c>
      <c r="AA24" s="152">
        <f t="shared" si="1"/>
        <v>0.10300570692173228</v>
      </c>
      <c r="AB24" s="152">
        <f t="shared" si="0"/>
        <v>0.11977332580574052</v>
      </c>
      <c r="AC24" s="152">
        <f t="shared" si="0"/>
        <v>7.1043373511328722E-2</v>
      </c>
      <c r="AD24" s="152">
        <f t="shared" si="0"/>
        <v>0.15815983737764472</v>
      </c>
      <c r="AE24" s="152">
        <f t="shared" si="0"/>
        <v>0.11704113502254865</v>
      </c>
      <c r="AF24" s="152">
        <f t="shared" si="0"/>
        <v>5.6125053023760252E-2</v>
      </c>
      <c r="AG24" s="152">
        <f t="shared" si="0"/>
        <v>5.8767647244408749E-2</v>
      </c>
      <c r="AH24" s="152">
        <f t="shared" si="0"/>
        <v>7.7222528741311081E-2</v>
      </c>
      <c r="AI24" s="152">
        <f t="shared" si="0"/>
        <v>2.0465684388523142E-2</v>
      </c>
      <c r="AJ24" s="152">
        <f t="shared" si="0"/>
        <v>0.11552613032275461</v>
      </c>
    </row>
    <row r="25" spans="1:36" x14ac:dyDescent="0.25">
      <c r="P25" s="25">
        <v>36799</v>
      </c>
      <c r="Q25" s="61">
        <v>101.254757781847</v>
      </c>
      <c r="R25" s="16">
        <v>99.432257713059499</v>
      </c>
      <c r="S25" s="16">
        <v>99.014217473398801</v>
      </c>
      <c r="T25" s="16">
        <v>100.63512335293299</v>
      </c>
      <c r="U25" s="65">
        <v>97.439698463798194</v>
      </c>
      <c r="V25" s="66">
        <v>98.260984718439502</v>
      </c>
      <c r="W25" s="61">
        <v>98.409637680339998</v>
      </c>
      <c r="X25" s="16">
        <v>98.565690842316002</v>
      </c>
      <c r="Y25" s="16">
        <v>97.552835463370499</v>
      </c>
      <c r="Z25" s="64">
        <v>97.522456639416802</v>
      </c>
      <c r="AA25" s="152">
        <f t="shared" si="1"/>
        <v>0.1162263546478437</v>
      </c>
      <c r="AB25" s="152">
        <f t="shared" si="0"/>
        <v>0.13067717540440849</v>
      </c>
      <c r="AC25" s="152">
        <f t="shared" si="0"/>
        <v>5.3666666025892429E-2</v>
      </c>
      <c r="AD25" s="152">
        <f t="shared" si="0"/>
        <v>0.13211177545948449</v>
      </c>
      <c r="AE25" s="152">
        <f t="shared" si="0"/>
        <v>9.0165681329986258E-2</v>
      </c>
      <c r="AF25" s="152">
        <f t="shared" si="0"/>
        <v>0.12866931205115639</v>
      </c>
      <c r="AG25" s="152">
        <f t="shared" si="0"/>
        <v>8.5348517683084602E-2</v>
      </c>
      <c r="AH25" s="152">
        <f t="shared" si="0"/>
        <v>9.8493631390542902E-2</v>
      </c>
      <c r="AI25" s="152">
        <f t="shared" si="0"/>
        <v>4.4504579058146421E-2</v>
      </c>
      <c r="AJ25" s="152">
        <f t="shared" si="0"/>
        <v>6.3556995623864854E-2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2">
        <f t="shared" si="1"/>
        <v>0.10585690818395666</v>
      </c>
      <c r="AB26" s="152">
        <f t="shared" si="0"/>
        <v>0.10171051073927218</v>
      </c>
      <c r="AC26" s="152">
        <f t="shared" si="0"/>
        <v>5.3859032310761057E-2</v>
      </c>
      <c r="AD26" s="152">
        <f t="shared" si="0"/>
        <v>9.2604899581092859E-2</v>
      </c>
      <c r="AE26" s="152">
        <f t="shared" si="0"/>
        <v>0.11384782061086884</v>
      </c>
      <c r="AF26" s="152">
        <f t="shared" si="0"/>
        <v>9.0667252773266371E-2</v>
      </c>
      <c r="AG26" s="152">
        <f t="shared" si="0"/>
        <v>0.12888090639712879</v>
      </c>
      <c r="AH26" s="152">
        <f t="shared" si="0"/>
        <v>9.5481962547754984E-2</v>
      </c>
      <c r="AI26" s="152">
        <f t="shared" si="0"/>
        <v>5.6955721016167304E-2</v>
      </c>
      <c r="AJ26" s="152">
        <f t="shared" si="0"/>
        <v>5.928504595905415E-2</v>
      </c>
    </row>
    <row r="27" spans="1:36" x14ac:dyDescent="0.25">
      <c r="A27" s="180" t="s">
        <v>80</v>
      </c>
      <c r="B27" s="180"/>
      <c r="C27" s="180"/>
      <c r="D27" s="180"/>
      <c r="E27" s="180"/>
      <c r="F27" s="180"/>
      <c r="G27" s="59"/>
      <c r="I27" s="180" t="s">
        <v>138</v>
      </c>
      <c r="J27" s="180"/>
      <c r="K27" s="180"/>
      <c r="L27" s="180"/>
      <c r="M27" s="180"/>
      <c r="N27" s="180"/>
      <c r="P27" s="25">
        <v>36981</v>
      </c>
      <c r="Q27" s="61">
        <v>100.222393717023</v>
      </c>
      <c r="R27" s="16">
        <v>101.447324082496</v>
      </c>
      <c r="S27" s="16">
        <v>102.177576370053</v>
      </c>
      <c r="T27" s="16">
        <v>104.414298538696</v>
      </c>
      <c r="U27" s="65">
        <v>99.939356917163096</v>
      </c>
      <c r="V27" s="66">
        <v>100.868497652992</v>
      </c>
      <c r="W27" s="61">
        <v>99.954439693596598</v>
      </c>
      <c r="X27" s="16">
        <v>99.265618353148398</v>
      </c>
      <c r="Y27" s="16">
        <v>100.61411080356901</v>
      </c>
      <c r="Z27" s="64">
        <v>101.894831841898</v>
      </c>
      <c r="AA27" s="152">
        <f t="shared" si="1"/>
        <v>7.5238965087780274E-2</v>
      </c>
      <c r="AB27" s="152">
        <f t="shared" si="1"/>
        <v>7.3517199944045819E-2</v>
      </c>
      <c r="AC27" s="152">
        <f t="shared" si="1"/>
        <v>6.5169987746072522E-2</v>
      </c>
      <c r="AD27" s="152">
        <f t="shared" si="1"/>
        <v>8.710082122338525E-2</v>
      </c>
      <c r="AE27" s="152">
        <f t="shared" si="1"/>
        <v>6.4175618476886687E-2</v>
      </c>
      <c r="AF27" s="152">
        <f t="shared" si="1"/>
        <v>0.111554248954437</v>
      </c>
      <c r="AG27" s="152">
        <f t="shared" si="1"/>
        <v>0.14888314784946899</v>
      </c>
      <c r="AH27" s="152">
        <f t="shared" si="1"/>
        <v>8.6984883368393717E-2</v>
      </c>
      <c r="AI27" s="152">
        <f t="shared" si="1"/>
        <v>6.1197733276075805E-2</v>
      </c>
      <c r="AJ27" s="152">
        <f t="shared" si="1"/>
        <v>7.7721752715821601E-2</v>
      </c>
    </row>
    <row r="28" spans="1:36" x14ac:dyDescent="0.25">
      <c r="A28" s="180" t="s">
        <v>74</v>
      </c>
      <c r="B28" s="180"/>
      <c r="C28" s="180"/>
      <c r="D28" s="180"/>
      <c r="E28" s="180"/>
      <c r="F28" s="180"/>
      <c r="G28" s="59"/>
      <c r="I28" s="180" t="s">
        <v>74</v>
      </c>
      <c r="J28" s="180"/>
      <c r="K28" s="180"/>
      <c r="L28" s="180"/>
      <c r="M28" s="180"/>
      <c r="N28" s="180"/>
      <c r="P28" s="25">
        <v>37072</v>
      </c>
      <c r="Q28" s="61">
        <v>102.49734853379201</v>
      </c>
      <c r="R28" s="16">
        <v>102.62099363627701</v>
      </c>
      <c r="S28" s="16">
        <v>105.22620006544599</v>
      </c>
      <c r="T28" s="16">
        <v>110.487066918642</v>
      </c>
      <c r="U28" s="65">
        <v>102.682380622339</v>
      </c>
      <c r="V28" s="66">
        <v>99.582499375793802</v>
      </c>
      <c r="W28" s="61">
        <v>100.233913951076</v>
      </c>
      <c r="X28" s="16">
        <v>100.51772510714</v>
      </c>
      <c r="Y28" s="16">
        <v>102.303647214931</v>
      </c>
      <c r="Z28" s="64">
        <v>103.82972680082</v>
      </c>
      <c r="AA28" s="152">
        <f t="shared" si="1"/>
        <v>3.850516865468312E-2</v>
      </c>
      <c r="AB28" s="152">
        <f t="shared" si="1"/>
        <v>4.8875110571565239E-2</v>
      </c>
      <c r="AC28" s="152">
        <f t="shared" si="1"/>
        <v>7.6056841342271309E-2</v>
      </c>
      <c r="AD28" s="152">
        <f t="shared" si="1"/>
        <v>9.6682799299000255E-2</v>
      </c>
      <c r="AE28" s="152">
        <f t="shared" si="1"/>
        <v>7.0828184290363083E-2</v>
      </c>
      <c r="AF28" s="152">
        <f t="shared" si="1"/>
        <v>5.5423842082708896E-2</v>
      </c>
      <c r="AG28" s="152">
        <f t="shared" si="1"/>
        <v>8.4254992525349959E-2</v>
      </c>
      <c r="AH28" s="152">
        <f t="shared" si="1"/>
        <v>7.1530446619480825E-2</v>
      </c>
      <c r="AI28" s="152">
        <f t="shared" si="1"/>
        <v>7.4213407135998555E-2</v>
      </c>
      <c r="AJ28" s="152">
        <f t="shared" si="1"/>
        <v>9.0501973265259661E-2</v>
      </c>
    </row>
    <row r="29" spans="1:36" x14ac:dyDescent="0.25">
      <c r="P29" s="25">
        <v>37164</v>
      </c>
      <c r="Q29" s="61">
        <v>103.26642849838299</v>
      </c>
      <c r="R29" s="16">
        <v>102.418914793211</v>
      </c>
      <c r="S29" s="16">
        <v>107.439633045202</v>
      </c>
      <c r="T29" s="16">
        <v>112.949426206189</v>
      </c>
      <c r="U29" s="65">
        <v>103.57930341746</v>
      </c>
      <c r="V29" s="66">
        <v>100.264832747009</v>
      </c>
      <c r="W29" s="61">
        <v>98.786013595475694</v>
      </c>
      <c r="X29" s="16">
        <v>102.148224872211</v>
      </c>
      <c r="Y29" s="16">
        <v>104.006002552354</v>
      </c>
      <c r="Z29" s="64">
        <v>104.867768418754</v>
      </c>
      <c r="AA29" s="152">
        <f t="shared" si="1"/>
        <v>1.9867419177181933E-2</v>
      </c>
      <c r="AB29" s="152">
        <f t="shared" si="1"/>
        <v>3.0037104143510129E-2</v>
      </c>
      <c r="AC29" s="152">
        <f t="shared" si="1"/>
        <v>8.5092987520370755E-2</v>
      </c>
      <c r="AD29" s="152">
        <f t="shared" si="1"/>
        <v>0.12236585441515357</v>
      </c>
      <c r="AE29" s="152">
        <f t="shared" si="1"/>
        <v>6.3009277024218768E-2</v>
      </c>
      <c r="AF29" s="152">
        <f t="shared" si="1"/>
        <v>2.0393119754614553E-2</v>
      </c>
      <c r="AG29" s="152">
        <f t="shared" si="1"/>
        <v>3.8245838924666486E-3</v>
      </c>
      <c r="AH29" s="152">
        <f t="shared" si="1"/>
        <v>3.6346663826729353E-2</v>
      </c>
      <c r="AI29" s="152">
        <f t="shared" si="1"/>
        <v>6.6150482026804402E-2</v>
      </c>
      <c r="AJ29" s="152">
        <f t="shared" si="1"/>
        <v>7.5319183216395302E-2</v>
      </c>
    </row>
    <row r="30" spans="1:36" x14ac:dyDescent="0.25">
      <c r="P30" s="25">
        <v>37256</v>
      </c>
      <c r="Q30" s="61">
        <v>102.53376539344001</v>
      </c>
      <c r="R30" s="16">
        <v>102.547317145064</v>
      </c>
      <c r="S30" s="16">
        <v>108.42390364250799</v>
      </c>
      <c r="T30" s="16">
        <v>113.722201343823</v>
      </c>
      <c r="U30" s="65">
        <v>105.829664484547</v>
      </c>
      <c r="V30" s="66">
        <v>98.5412473527891</v>
      </c>
      <c r="W30" s="61">
        <v>98.351980780444407</v>
      </c>
      <c r="X30" s="16">
        <v>100.868897860594</v>
      </c>
      <c r="Y30" s="16">
        <v>103.34248863972201</v>
      </c>
      <c r="Z30" s="64">
        <v>106.451344398106</v>
      </c>
      <c r="AA30" s="152">
        <f t="shared" si="1"/>
        <v>2.5337653934400128E-2</v>
      </c>
      <c r="AB30" s="152">
        <f t="shared" si="1"/>
        <v>2.5473171450639986E-2</v>
      </c>
      <c r="AC30" s="152">
        <f t="shared" si="1"/>
        <v>8.4239036425080016E-2</v>
      </c>
      <c r="AD30" s="152">
        <f t="shared" si="1"/>
        <v>0.13722201343823004</v>
      </c>
      <c r="AE30" s="152">
        <f t="shared" si="1"/>
        <v>5.8296644845470036E-2</v>
      </c>
      <c r="AF30" s="152">
        <f t="shared" si="1"/>
        <v>-1.4587526472109036E-2</v>
      </c>
      <c r="AG30" s="152">
        <f t="shared" si="1"/>
        <v>-1.6480192195555965E-2</v>
      </c>
      <c r="AH30" s="152">
        <f t="shared" si="1"/>
        <v>8.6889786059400897E-3</v>
      </c>
      <c r="AI30" s="152">
        <f t="shared" si="1"/>
        <v>3.3424886397219966E-2</v>
      </c>
      <c r="AJ30" s="152">
        <f t="shared" si="1"/>
        <v>6.4513443981059959E-2</v>
      </c>
    </row>
    <row r="31" spans="1:36" x14ac:dyDescent="0.25">
      <c r="P31" s="25">
        <v>37346</v>
      </c>
      <c r="Q31" s="61">
        <v>103.57886953668201</v>
      </c>
      <c r="R31" s="16">
        <v>103.905194317819</v>
      </c>
      <c r="S31" s="16">
        <v>109.62636838750301</v>
      </c>
      <c r="T31" s="16">
        <v>117.362662990866</v>
      </c>
      <c r="U31" s="65">
        <v>109.3075793496</v>
      </c>
      <c r="V31" s="66">
        <v>100.191503623294</v>
      </c>
      <c r="W31" s="61">
        <v>99.422503710220596</v>
      </c>
      <c r="X31" s="16">
        <v>99.189238772635207</v>
      </c>
      <c r="Y31" s="16">
        <v>103.659741018197</v>
      </c>
      <c r="Z31" s="64">
        <v>109.580135554225</v>
      </c>
      <c r="AA31" s="152">
        <f t="shared" si="1"/>
        <v>3.3490277922676448E-2</v>
      </c>
      <c r="AB31" s="152">
        <f t="shared" si="1"/>
        <v>2.4228044037162499E-2</v>
      </c>
      <c r="AC31" s="152">
        <f t="shared" si="1"/>
        <v>7.2900457048158618E-2</v>
      </c>
      <c r="AD31" s="152">
        <f t="shared" si="1"/>
        <v>0.12400949518778148</v>
      </c>
      <c r="AE31" s="152">
        <f t="shared" si="1"/>
        <v>9.3739070586595474E-2</v>
      </c>
      <c r="AF31" s="152">
        <f t="shared" si="1"/>
        <v>-6.7116497761967597E-3</v>
      </c>
      <c r="AG31" s="152">
        <f t="shared" si="1"/>
        <v>-5.3217844550639271E-3</v>
      </c>
      <c r="AH31" s="152">
        <f t="shared" si="1"/>
        <v>-7.6944647885501816E-4</v>
      </c>
      <c r="AI31" s="152">
        <f t="shared" si="1"/>
        <v>3.0270408298633589E-2</v>
      </c>
      <c r="AJ31" s="152">
        <f t="shared" si="1"/>
        <v>7.5423881402068238E-2</v>
      </c>
    </row>
    <row r="32" spans="1:36" x14ac:dyDescent="0.25">
      <c r="O32" s="67"/>
      <c r="P32" s="25">
        <v>37437</v>
      </c>
      <c r="Q32" s="61">
        <v>106.327591701869</v>
      </c>
      <c r="R32" s="16">
        <v>106.957041448114</v>
      </c>
      <c r="S32" s="16">
        <v>112.130220431981</v>
      </c>
      <c r="T32" s="16">
        <v>122.88803296675199</v>
      </c>
      <c r="U32" s="65">
        <v>112.23533059206</v>
      </c>
      <c r="V32" s="66">
        <v>100.950411344182</v>
      </c>
      <c r="W32" s="61">
        <v>98.5777606367174</v>
      </c>
      <c r="X32" s="16">
        <v>99.348082313011005</v>
      </c>
      <c r="Y32" s="16">
        <v>105.320377691432</v>
      </c>
      <c r="Z32" s="64">
        <v>111.299668556304</v>
      </c>
      <c r="AA32" s="152">
        <f t="shared" si="1"/>
        <v>3.7369192694913567E-2</v>
      </c>
      <c r="AB32" s="152">
        <f t="shared" si="1"/>
        <v>4.2253028919261748E-2</v>
      </c>
      <c r="AC32" s="152">
        <f t="shared" si="1"/>
        <v>6.5611229543982574E-2</v>
      </c>
      <c r="AD32" s="152">
        <f t="shared" si="1"/>
        <v>0.11223907371205311</v>
      </c>
      <c r="AE32" s="152">
        <f t="shared" si="1"/>
        <v>9.3033974395824615E-2</v>
      </c>
      <c r="AF32" s="152">
        <f t="shared" si="1"/>
        <v>1.3736469529913364E-2</v>
      </c>
      <c r="AG32" s="152">
        <f t="shared" si="1"/>
        <v>-1.6522883813226863E-2</v>
      </c>
      <c r="AH32" s="152">
        <f t="shared" si="1"/>
        <v>-1.1636184492658241E-2</v>
      </c>
      <c r="AI32" s="152">
        <f t="shared" si="1"/>
        <v>2.9488005155506425E-2</v>
      </c>
      <c r="AJ32" s="152">
        <f t="shared" si="1"/>
        <v>7.1944153044087633E-2</v>
      </c>
    </row>
    <row r="33" spans="9:36" x14ac:dyDescent="0.25">
      <c r="P33" s="25">
        <v>37529</v>
      </c>
      <c r="Q33" s="61">
        <v>108.523475933124</v>
      </c>
      <c r="R33" s="16">
        <v>110.586481878943</v>
      </c>
      <c r="S33" s="16">
        <v>116.46537819916399</v>
      </c>
      <c r="T33" s="16">
        <v>127.996282203665</v>
      </c>
      <c r="U33" s="65">
        <v>117.145210660264</v>
      </c>
      <c r="V33" s="66">
        <v>101.701708346472</v>
      </c>
      <c r="W33" s="61">
        <v>98.445271111703406</v>
      </c>
      <c r="X33" s="16">
        <v>100.471917186087</v>
      </c>
      <c r="Y33" s="16">
        <v>109.215766378224</v>
      </c>
      <c r="Z33" s="64">
        <v>112.258641446026</v>
      </c>
      <c r="AA33" s="152">
        <f t="shared" si="1"/>
        <v>5.0907613550548403E-2</v>
      </c>
      <c r="AB33" s="152">
        <f t="shared" si="1"/>
        <v>7.974666693376653E-2</v>
      </c>
      <c r="AC33" s="152">
        <f t="shared" si="1"/>
        <v>8.4007594759418769E-2</v>
      </c>
      <c r="AD33" s="152">
        <f t="shared" si="1"/>
        <v>0.13321763999055647</v>
      </c>
      <c r="AE33" s="152">
        <f t="shared" si="1"/>
        <v>0.13097121524489075</v>
      </c>
      <c r="AF33" s="152">
        <f t="shared" si="1"/>
        <v>1.4330803334490883E-2</v>
      </c>
      <c r="AG33" s="152">
        <f t="shared" si="1"/>
        <v>-3.4492988568970429E-3</v>
      </c>
      <c r="AH33" s="152">
        <f t="shared" si="1"/>
        <v>-1.6410541526503231E-2</v>
      </c>
      <c r="AI33" s="152">
        <f t="shared" si="1"/>
        <v>5.009099184681709E-2</v>
      </c>
      <c r="AJ33" s="152">
        <f t="shared" si="1"/>
        <v>7.0478023311786764E-2</v>
      </c>
    </row>
    <row r="34" spans="9:36" x14ac:dyDescent="0.25">
      <c r="P34" s="25">
        <v>37621</v>
      </c>
      <c r="Q34" s="61">
        <v>109.70979381388</v>
      </c>
      <c r="R34" s="16">
        <v>111.921694306296</v>
      </c>
      <c r="S34" s="16">
        <v>120.789063036705</v>
      </c>
      <c r="T34" s="16">
        <v>131.68180290051399</v>
      </c>
      <c r="U34" s="65">
        <v>122.085874193507</v>
      </c>
      <c r="V34" s="66">
        <v>103.20702527821599</v>
      </c>
      <c r="W34" s="61">
        <v>101.583978318875</v>
      </c>
      <c r="X34" s="16">
        <v>102.828141145324</v>
      </c>
      <c r="Y34" s="16">
        <v>114.24951440486301</v>
      </c>
      <c r="Z34" s="64">
        <v>115.563588264277</v>
      </c>
      <c r="AA34" s="152">
        <f t="shared" si="1"/>
        <v>6.9986978366631813E-2</v>
      </c>
      <c r="AB34" s="152">
        <f t="shared" si="1"/>
        <v>9.1415138125661155E-2</v>
      </c>
      <c r="AC34" s="152">
        <f t="shared" si="1"/>
        <v>0.11404458775960546</v>
      </c>
      <c r="AD34" s="152">
        <f t="shared" si="1"/>
        <v>0.15792520145114564</v>
      </c>
      <c r="AE34" s="152">
        <f t="shared" si="1"/>
        <v>0.15360730649707111</v>
      </c>
      <c r="AF34" s="152">
        <f t="shared" si="1"/>
        <v>4.7348476407274021E-2</v>
      </c>
      <c r="AG34" s="152">
        <f t="shared" si="1"/>
        <v>3.2861539877326207E-2</v>
      </c>
      <c r="AH34" s="152">
        <f t="shared" si="1"/>
        <v>1.9423661071797937E-2</v>
      </c>
      <c r="AI34" s="152">
        <f t="shared" si="1"/>
        <v>0.105542511204328</v>
      </c>
      <c r="AJ34" s="152">
        <f t="shared" si="1"/>
        <v>8.5600082532476973E-2</v>
      </c>
    </row>
    <row r="35" spans="9:36" x14ac:dyDescent="0.25">
      <c r="P35" s="25">
        <v>37711</v>
      </c>
      <c r="Q35" s="61">
        <v>112.420765651713</v>
      </c>
      <c r="R35" s="16">
        <v>112.092988652664</v>
      </c>
      <c r="S35" s="16">
        <v>124.946179019898</v>
      </c>
      <c r="T35" s="16">
        <v>136.00162193000801</v>
      </c>
      <c r="U35" s="65">
        <v>128.51856623610999</v>
      </c>
      <c r="V35" s="66">
        <v>104.38781922952199</v>
      </c>
      <c r="W35" s="61">
        <v>105.648369563272</v>
      </c>
      <c r="X35" s="16">
        <v>105.53666587349601</v>
      </c>
      <c r="Y35" s="16">
        <v>117.290825540932</v>
      </c>
      <c r="Z35" s="64">
        <v>119.275937108555</v>
      </c>
      <c r="AA35" s="152">
        <f t="shared" si="1"/>
        <v>8.5363898588405318E-2</v>
      </c>
      <c r="AB35" s="152">
        <f t="shared" si="1"/>
        <v>7.8800625787779799E-2</v>
      </c>
      <c r="AC35" s="152">
        <f t="shared" si="1"/>
        <v>0.13974567303226837</v>
      </c>
      <c r="AD35" s="152">
        <f t="shared" si="1"/>
        <v>0.15881506489497976</v>
      </c>
      <c r="AE35" s="152">
        <f t="shared" si="1"/>
        <v>0.17575164504436791</v>
      </c>
      <c r="AF35" s="152">
        <f t="shared" si="1"/>
        <v>4.1882948697981037E-2</v>
      </c>
      <c r="AG35" s="152">
        <f t="shared" si="1"/>
        <v>6.2620288372514432E-2</v>
      </c>
      <c r="AH35" s="152">
        <f t="shared" si="1"/>
        <v>6.3993102270001101E-2</v>
      </c>
      <c r="AI35" s="152">
        <f t="shared" si="1"/>
        <v>0.13149834630922075</v>
      </c>
      <c r="AJ35" s="152">
        <f t="shared" si="1"/>
        <v>8.8481379451589515E-2</v>
      </c>
    </row>
    <row r="36" spans="9:36" x14ac:dyDescent="0.25">
      <c r="P36" s="25">
        <v>37802</v>
      </c>
      <c r="Q36" s="61">
        <v>116.104546319777</v>
      </c>
      <c r="R36" s="16">
        <v>113.433389080298</v>
      </c>
      <c r="S36" s="16">
        <v>128.91697126378301</v>
      </c>
      <c r="T36" s="16">
        <v>141.02234176044399</v>
      </c>
      <c r="U36" s="65">
        <v>131.652988243365</v>
      </c>
      <c r="V36" s="66">
        <v>106.33045981346</v>
      </c>
      <c r="W36" s="61">
        <v>103.421631190195</v>
      </c>
      <c r="X36" s="16">
        <v>107.804849099896</v>
      </c>
      <c r="Y36" s="16">
        <v>121.40627896170901</v>
      </c>
      <c r="Z36" s="64">
        <v>121.68451418673899</v>
      </c>
      <c r="AA36" s="152">
        <f t="shared" si="1"/>
        <v>9.1951246721749591E-2</v>
      </c>
      <c r="AB36" s="152">
        <f t="shared" si="1"/>
        <v>6.0550923478242868E-2</v>
      </c>
      <c r="AC36" s="152">
        <f t="shared" si="1"/>
        <v>0.14970764141130877</v>
      </c>
      <c r="AD36" s="152">
        <f t="shared" si="1"/>
        <v>0.14756773589661365</v>
      </c>
      <c r="AE36" s="152">
        <f t="shared" si="1"/>
        <v>0.17300842389712434</v>
      </c>
      <c r="AF36" s="152">
        <f t="shared" si="1"/>
        <v>5.3293972730186878E-2</v>
      </c>
      <c r="AG36" s="152">
        <f t="shared" si="1"/>
        <v>4.91375592445078E-2</v>
      </c>
      <c r="AH36" s="152">
        <f t="shared" si="1"/>
        <v>8.5122597135198763E-2</v>
      </c>
      <c r="AI36" s="152">
        <f t="shared" si="1"/>
        <v>0.15273303821037865</v>
      </c>
      <c r="AJ36" s="152">
        <f t="shared" si="1"/>
        <v>9.3305270043832378E-2</v>
      </c>
    </row>
    <row r="37" spans="9:36" x14ac:dyDescent="0.25">
      <c r="P37" s="25">
        <v>37894</v>
      </c>
      <c r="Q37" s="61">
        <v>118.384141718957</v>
      </c>
      <c r="R37" s="16">
        <v>116.63040170287</v>
      </c>
      <c r="S37" s="16">
        <v>132.62384077716399</v>
      </c>
      <c r="T37" s="16">
        <v>143.95953255870899</v>
      </c>
      <c r="U37" s="65">
        <v>134.79202000699999</v>
      </c>
      <c r="V37" s="66">
        <v>108.125378565593</v>
      </c>
      <c r="W37" s="61">
        <v>98.505650341788893</v>
      </c>
      <c r="X37" s="16">
        <v>109.53377798185301</v>
      </c>
      <c r="Y37" s="16">
        <v>125.388362768256</v>
      </c>
      <c r="Z37" s="64">
        <v>123.155751010315</v>
      </c>
      <c r="AA37" s="152">
        <f t="shared" si="1"/>
        <v>9.0862052666922377E-2</v>
      </c>
      <c r="AB37" s="152">
        <f t="shared" si="1"/>
        <v>5.4653333040679986E-2</v>
      </c>
      <c r="AC37" s="152">
        <f t="shared" si="1"/>
        <v>0.13874048088667079</v>
      </c>
      <c r="AD37" s="152">
        <f t="shared" si="1"/>
        <v>0.12471651582538623</v>
      </c>
      <c r="AE37" s="152">
        <f t="shared" si="1"/>
        <v>0.15064046790537589</v>
      </c>
      <c r="AF37" s="152">
        <f t="shared" si="1"/>
        <v>6.3161871354581178E-2</v>
      </c>
      <c r="AG37" s="152">
        <f t="shared" si="1"/>
        <v>6.1332788668910787E-4</v>
      </c>
      <c r="AH37" s="152">
        <f t="shared" si="1"/>
        <v>9.0192971822984802E-2</v>
      </c>
      <c r="AI37" s="152">
        <f t="shared" si="1"/>
        <v>0.14807931973873489</v>
      </c>
      <c r="AJ37" s="152">
        <f t="shared" si="1"/>
        <v>9.7071454134141977E-2</v>
      </c>
    </row>
    <row r="38" spans="9:36" x14ac:dyDescent="0.25">
      <c r="P38" s="25">
        <v>37986</v>
      </c>
      <c r="Q38" s="61">
        <v>120.62469378070401</v>
      </c>
      <c r="R38" s="16">
        <v>120.70759234822199</v>
      </c>
      <c r="S38" s="16">
        <v>137.89893307960901</v>
      </c>
      <c r="T38" s="16">
        <v>146.97027385162801</v>
      </c>
      <c r="U38" s="65">
        <v>135.775408045581</v>
      </c>
      <c r="V38" s="66">
        <v>112.635484187939</v>
      </c>
      <c r="W38" s="61">
        <v>100.958276017123</v>
      </c>
      <c r="X38" s="16">
        <v>111.186510731973</v>
      </c>
      <c r="Y38" s="16">
        <v>128.10990247958301</v>
      </c>
      <c r="Z38" s="64">
        <v>124.100085695015</v>
      </c>
      <c r="AA38" s="152">
        <f t="shared" si="1"/>
        <v>9.9488838574802729E-2</v>
      </c>
      <c r="AB38" s="152">
        <f t="shared" si="1"/>
        <v>7.8500402414223958E-2</v>
      </c>
      <c r="AC38" s="152">
        <f t="shared" si="1"/>
        <v>0.14165082179422739</v>
      </c>
      <c r="AD38" s="152">
        <f t="shared" si="1"/>
        <v>0.1161016223529725</v>
      </c>
      <c r="AE38" s="152">
        <f t="shared" si="1"/>
        <v>0.11213036678081201</v>
      </c>
      <c r="AF38" s="152">
        <f t="shared" si="1"/>
        <v>9.1354817022452073E-2</v>
      </c>
      <c r="AG38" s="152">
        <f t="shared" si="1"/>
        <v>-6.1594585298471172E-3</v>
      </c>
      <c r="AH38" s="152">
        <f t="shared" si="1"/>
        <v>8.1284845700325903E-2</v>
      </c>
      <c r="AI38" s="152">
        <f t="shared" si="1"/>
        <v>0.12131682263088939</v>
      </c>
      <c r="AJ38" s="152">
        <f t="shared" si="1"/>
        <v>7.386840058320332E-2</v>
      </c>
    </row>
    <row r="39" spans="9:36" x14ac:dyDescent="0.25">
      <c r="P39" s="25">
        <v>38077</v>
      </c>
      <c r="Q39" s="61">
        <v>124.956850052479</v>
      </c>
      <c r="R39" s="16">
        <v>126.81342397010501</v>
      </c>
      <c r="S39" s="16">
        <v>145.15291770843501</v>
      </c>
      <c r="T39" s="16">
        <v>154.09980482048601</v>
      </c>
      <c r="U39" s="65">
        <v>142.557278202238</v>
      </c>
      <c r="V39" s="66">
        <v>115.81060121167501</v>
      </c>
      <c r="W39" s="61">
        <v>107.610874320785</v>
      </c>
      <c r="X39" s="16">
        <v>113.963513783206</v>
      </c>
      <c r="Y39" s="16">
        <v>133.98268560379699</v>
      </c>
      <c r="Z39" s="64">
        <v>126.05610632710101</v>
      </c>
      <c r="AA39" s="152">
        <f t="shared" si="1"/>
        <v>0.11151039870697566</v>
      </c>
      <c r="AB39" s="152">
        <f t="shared" si="1"/>
        <v>0.13132342615160653</v>
      </c>
      <c r="AC39" s="152">
        <f t="shared" si="1"/>
        <v>0.16172354246478426</v>
      </c>
      <c r="AD39" s="152">
        <f t="shared" si="1"/>
        <v>0.1330732871685314</v>
      </c>
      <c r="AE39" s="152">
        <f t="shared" si="1"/>
        <v>0.10923489404897779</v>
      </c>
      <c r="AF39" s="152">
        <f t="shared" si="1"/>
        <v>0.10942638773818292</v>
      </c>
      <c r="AG39" s="152">
        <f t="shared" si="1"/>
        <v>1.8575816793250821E-2</v>
      </c>
      <c r="AH39" s="152">
        <f t="shared" si="1"/>
        <v>7.9847585101949559E-2</v>
      </c>
      <c r="AI39" s="152">
        <f t="shared" si="1"/>
        <v>0.14231172801354264</v>
      </c>
      <c r="AJ39" s="152">
        <f t="shared" si="1"/>
        <v>5.6844401166810998E-2</v>
      </c>
    </row>
    <row r="40" spans="9:36" x14ac:dyDescent="0.25">
      <c r="P40" s="25">
        <v>38168</v>
      </c>
      <c r="Q40" s="61">
        <v>129.80319629391701</v>
      </c>
      <c r="R40" s="16">
        <v>133.67345779216799</v>
      </c>
      <c r="S40" s="16">
        <v>152.01664454158399</v>
      </c>
      <c r="T40" s="16">
        <v>162.930936375302</v>
      </c>
      <c r="U40" s="65">
        <v>152.189466205185</v>
      </c>
      <c r="V40" s="66">
        <v>120.74787481977199</v>
      </c>
      <c r="W40" s="61">
        <v>112.58659927423101</v>
      </c>
      <c r="X40" s="16">
        <v>117.918209424293</v>
      </c>
      <c r="Y40" s="16">
        <v>141.64554735312001</v>
      </c>
      <c r="Z40" s="64">
        <v>130.981715497594</v>
      </c>
      <c r="AA40" s="152">
        <f t="shared" si="1"/>
        <v>0.11798547437075357</v>
      </c>
      <c r="AB40" s="152">
        <f t="shared" si="1"/>
        <v>0.17843131441256954</v>
      </c>
      <c r="AC40" s="152">
        <f t="shared" si="1"/>
        <v>0.17918256263200338</v>
      </c>
      <c r="AD40" s="152">
        <f t="shared" si="1"/>
        <v>0.15535548723247228</v>
      </c>
      <c r="AE40" s="152">
        <f t="shared" si="1"/>
        <v>0.15598945558195476</v>
      </c>
      <c r="AF40" s="152">
        <f t="shared" si="1"/>
        <v>0.13559063914145653</v>
      </c>
      <c r="AG40" s="152">
        <f t="shared" si="1"/>
        <v>8.8617516263898466E-2</v>
      </c>
      <c r="AH40" s="152">
        <f t="shared" si="1"/>
        <v>9.3811738607653572E-2</v>
      </c>
      <c r="AI40" s="152">
        <f t="shared" si="1"/>
        <v>0.16670693282506721</v>
      </c>
      <c r="AJ40" s="152">
        <f t="shared" si="1"/>
        <v>7.640414536715312E-2</v>
      </c>
    </row>
    <row r="41" spans="9:36" x14ac:dyDescent="0.25">
      <c r="P41" s="25">
        <v>38260</v>
      </c>
      <c r="Q41" s="61">
        <v>134.30787880785499</v>
      </c>
      <c r="R41" s="16">
        <v>134.95247804053699</v>
      </c>
      <c r="S41" s="16">
        <v>155.37477532153</v>
      </c>
      <c r="T41" s="16">
        <v>166.96858217216001</v>
      </c>
      <c r="U41" s="65">
        <v>165.85238819796501</v>
      </c>
      <c r="V41" s="66">
        <v>127.227718109227</v>
      </c>
      <c r="W41" s="61">
        <v>116.022651137946</v>
      </c>
      <c r="X41" s="16">
        <v>122.56921024203599</v>
      </c>
      <c r="Y41" s="16">
        <v>147.94464123248699</v>
      </c>
      <c r="Z41" s="64">
        <v>136.87704919575199</v>
      </c>
      <c r="AA41" s="152">
        <f t="shared" si="1"/>
        <v>0.13450903860671493</v>
      </c>
      <c r="AB41" s="152">
        <f t="shared" si="1"/>
        <v>0.15709520048078618</v>
      </c>
      <c r="AC41" s="152">
        <f t="shared" si="1"/>
        <v>0.17154483244526419</v>
      </c>
      <c r="AD41" s="152">
        <f t="shared" si="1"/>
        <v>0.1598299828048384</v>
      </c>
      <c r="AE41" s="152">
        <f t="shared" si="1"/>
        <v>0.23043180293130106</v>
      </c>
      <c r="AF41" s="152">
        <f t="shared" si="1"/>
        <v>0.17666841769294517</v>
      </c>
      <c r="AG41" s="152">
        <f t="shared" si="1"/>
        <v>0.17782737066734433</v>
      </c>
      <c r="AH41" s="152">
        <f t="shared" si="1"/>
        <v>0.11900833240995867</v>
      </c>
      <c r="AI41" s="152">
        <f t="shared" si="1"/>
        <v>0.17989132297643695</v>
      </c>
      <c r="AJ41" s="152">
        <f t="shared" si="1"/>
        <v>0.11141418953539373</v>
      </c>
    </row>
    <row r="42" spans="9:36" x14ac:dyDescent="0.25">
      <c r="P42" s="25">
        <v>38352</v>
      </c>
      <c r="Q42" s="61">
        <v>138.80117687695</v>
      </c>
      <c r="R42" s="16">
        <v>135.92506010833</v>
      </c>
      <c r="S42" s="16">
        <v>159.14272630409801</v>
      </c>
      <c r="T42" s="16">
        <v>168.625516564403</v>
      </c>
      <c r="U42" s="65">
        <v>170.24681165238701</v>
      </c>
      <c r="V42" s="66">
        <v>128.125185620655</v>
      </c>
      <c r="W42" s="61">
        <v>119.513885897379</v>
      </c>
      <c r="X42" s="16">
        <v>126.00830425888201</v>
      </c>
      <c r="Y42" s="16">
        <v>151.21942228082099</v>
      </c>
      <c r="Z42" s="64">
        <v>141.230703953074</v>
      </c>
      <c r="AA42" s="152">
        <f t="shared" si="1"/>
        <v>0.15068625276090541</v>
      </c>
      <c r="AB42" s="152">
        <f t="shared" si="1"/>
        <v>0.12606885336763285</v>
      </c>
      <c r="AC42" s="152">
        <f t="shared" si="1"/>
        <v>0.15405335451163316</v>
      </c>
      <c r="AD42" s="152">
        <f t="shared" si="1"/>
        <v>0.14734437206422291</v>
      </c>
      <c r="AE42" s="152">
        <f t="shared" si="1"/>
        <v>0.25388547236207648</v>
      </c>
      <c r="AF42" s="152">
        <f t="shared" si="1"/>
        <v>0.13752061834146789</v>
      </c>
      <c r="AG42" s="152">
        <f t="shared" si="1"/>
        <v>0.18379483695926901</v>
      </c>
      <c r="AH42" s="152">
        <f t="shared" si="1"/>
        <v>0.13330568096195172</v>
      </c>
      <c r="AI42" s="152">
        <f t="shared" si="1"/>
        <v>0.18038823973752516</v>
      </c>
      <c r="AJ42" s="152">
        <f t="shared" si="1"/>
        <v>0.13803873028870228</v>
      </c>
    </row>
    <row r="43" spans="9:36" x14ac:dyDescent="0.25">
      <c r="P43" s="25">
        <v>38442</v>
      </c>
      <c r="Q43" s="61">
        <v>144.34810255082999</v>
      </c>
      <c r="R43" s="16">
        <v>143.75624273463501</v>
      </c>
      <c r="S43" s="16">
        <v>169.47514381867799</v>
      </c>
      <c r="T43" s="16">
        <v>174.64817155871799</v>
      </c>
      <c r="U43" s="65">
        <v>188.449002291651</v>
      </c>
      <c r="V43" s="66">
        <v>136.31822190288599</v>
      </c>
      <c r="W43" s="61">
        <v>123.400460923556</v>
      </c>
      <c r="X43" s="16">
        <v>129.828658008997</v>
      </c>
      <c r="Y43" s="16">
        <v>154.62375875660999</v>
      </c>
      <c r="Z43" s="64">
        <v>145.23965350681601</v>
      </c>
      <c r="AA43" s="152">
        <f t="shared" si="1"/>
        <v>0.15518358929668219</v>
      </c>
      <c r="AB43" s="152">
        <f t="shared" si="1"/>
        <v>0.13360430019241587</v>
      </c>
      <c r="AC43" s="152">
        <f t="shared" si="1"/>
        <v>0.16756277789123342</v>
      </c>
      <c r="AD43" s="152">
        <f t="shared" si="1"/>
        <v>0.13334453448639461</v>
      </c>
      <c r="AE43" s="152">
        <f t="shared" si="1"/>
        <v>0.32191779099702633</v>
      </c>
      <c r="AF43" s="152">
        <f t="shared" si="1"/>
        <v>0.17707895889192216</v>
      </c>
      <c r="AG43" s="152">
        <f t="shared" si="1"/>
        <v>0.14672854116678469</v>
      </c>
      <c r="AH43" s="152">
        <f t="shared" si="1"/>
        <v>0.13921248739286352</v>
      </c>
      <c r="AI43" s="152">
        <f t="shared" si="1"/>
        <v>0.15405776544777683</v>
      </c>
      <c r="AJ43" s="152">
        <f t="shared" si="1"/>
        <v>0.15218260930522409</v>
      </c>
    </row>
    <row r="44" spans="9:36" x14ac:dyDescent="0.25">
      <c r="P44" s="25">
        <v>38533</v>
      </c>
      <c r="Q44" s="61">
        <v>151.14790796352901</v>
      </c>
      <c r="R44" s="16">
        <v>152.83133320041199</v>
      </c>
      <c r="S44" s="16">
        <v>181.840067346372</v>
      </c>
      <c r="T44" s="16">
        <v>184.372676608814</v>
      </c>
      <c r="U44" s="65">
        <v>199.164901251933</v>
      </c>
      <c r="V44" s="66">
        <v>140.911887238519</v>
      </c>
      <c r="W44" s="61">
        <v>125.411811162907</v>
      </c>
      <c r="X44" s="16">
        <v>134.851135950018</v>
      </c>
      <c r="Y44" s="16">
        <v>162.304894215167</v>
      </c>
      <c r="Z44" s="64">
        <v>151.742453621594</v>
      </c>
      <c r="AA44" s="152">
        <f t="shared" si="1"/>
        <v>0.16443902984700443</v>
      </c>
      <c r="AB44" s="152">
        <f t="shared" si="1"/>
        <v>0.14331846968476092</v>
      </c>
      <c r="AC44" s="152">
        <f t="shared" si="1"/>
        <v>0.19618524599541365</v>
      </c>
      <c r="AD44" s="152">
        <f t="shared" si="1"/>
        <v>0.13160017802955593</v>
      </c>
      <c r="AE44" s="152">
        <f t="shared" si="1"/>
        <v>0.30866416853985634</v>
      </c>
      <c r="AF44" s="152">
        <f t="shared" si="1"/>
        <v>0.16699268992389116</v>
      </c>
      <c r="AG44" s="152">
        <f t="shared" si="1"/>
        <v>0.11391419557346416</v>
      </c>
      <c r="AH44" s="152">
        <f t="shared" si="1"/>
        <v>0.14359891155399929</v>
      </c>
      <c r="AI44" s="152">
        <f t="shared" si="1"/>
        <v>0.14585242704836721</v>
      </c>
      <c r="AJ44" s="152">
        <f t="shared" si="1"/>
        <v>0.1585010399744029</v>
      </c>
    </row>
    <row r="45" spans="9:36" x14ac:dyDescent="0.25">
      <c r="P45" s="25">
        <v>38625</v>
      </c>
      <c r="Q45" s="61">
        <v>155.921660811435</v>
      </c>
      <c r="R45" s="16">
        <v>156.17189010675699</v>
      </c>
      <c r="S45" s="16">
        <v>183.080949597922</v>
      </c>
      <c r="T45" s="16">
        <v>190.55608561909199</v>
      </c>
      <c r="U45" s="65">
        <v>203.12287149728101</v>
      </c>
      <c r="V45" s="66">
        <v>143.12371244096801</v>
      </c>
      <c r="W45" s="61">
        <v>128.75898095765399</v>
      </c>
      <c r="X45" s="16">
        <v>139.04457523444299</v>
      </c>
      <c r="Y45" s="16">
        <v>168.95012533253799</v>
      </c>
      <c r="Z45" s="64">
        <v>160.66890080927001</v>
      </c>
      <c r="AA45" s="152">
        <f t="shared" si="1"/>
        <v>0.16092713395095282</v>
      </c>
      <c r="AB45" s="152">
        <f t="shared" si="1"/>
        <v>0.15723617953755631</v>
      </c>
      <c r="AC45" s="152">
        <f t="shared" si="1"/>
        <v>0.17831835456596679</v>
      </c>
      <c r="AD45" s="152">
        <f t="shared" si="1"/>
        <v>0.14126911266822084</v>
      </c>
      <c r="AE45" s="152">
        <f t="shared" si="1"/>
        <v>0.2247208117065469</v>
      </c>
      <c r="AF45" s="152">
        <f t="shared" si="1"/>
        <v>0.12494128298437324</v>
      </c>
      <c r="AG45" s="152">
        <f t="shared" si="1"/>
        <v>0.10977451122509718</v>
      </c>
      <c r="AH45" s="152">
        <f t="shared" si="1"/>
        <v>0.13441683241552504</v>
      </c>
      <c r="AI45" s="152">
        <f t="shared" si="1"/>
        <v>0.14198205440264666</v>
      </c>
      <c r="AJ45" s="152">
        <f t="shared" si="1"/>
        <v>0.17381914465070447</v>
      </c>
    </row>
    <row r="46" spans="9:36" x14ac:dyDescent="0.25">
      <c r="P46" s="25">
        <v>38717</v>
      </c>
      <c r="Q46" s="61">
        <v>158.58705911320399</v>
      </c>
      <c r="R46" s="16">
        <v>158.226733309087</v>
      </c>
      <c r="S46" s="16">
        <v>181.216614945244</v>
      </c>
      <c r="T46" s="16">
        <v>191.283416735022</v>
      </c>
      <c r="U46" s="65">
        <v>217.67573209696701</v>
      </c>
      <c r="V46" s="66">
        <v>151.484648877545</v>
      </c>
      <c r="W46" s="61">
        <v>134.34541795469499</v>
      </c>
      <c r="X46" s="16">
        <v>144.166672256363</v>
      </c>
      <c r="Y46" s="16">
        <v>172.06580916621201</v>
      </c>
      <c r="Z46" s="64">
        <v>166.86630740986999</v>
      </c>
      <c r="AA46" s="152">
        <f t="shared" si="1"/>
        <v>0.14254837517548258</v>
      </c>
      <c r="AB46" s="152">
        <f t="shared" si="1"/>
        <v>0.16407330026547662</v>
      </c>
      <c r="AC46" s="152">
        <f t="shared" si="1"/>
        <v>0.13870497982399832</v>
      </c>
      <c r="AD46" s="152">
        <f t="shared" si="1"/>
        <v>0.13436815870014129</v>
      </c>
      <c r="AE46" s="152">
        <f t="shared" si="1"/>
        <v>0.27858918463284477</v>
      </c>
      <c r="AF46" s="152">
        <f t="shared" si="1"/>
        <v>0.18231749787314433</v>
      </c>
      <c r="AG46" s="152">
        <f t="shared" si="1"/>
        <v>0.12409881869334538</v>
      </c>
      <c r="AH46" s="152">
        <f t="shared" si="1"/>
        <v>0.1441045342549403</v>
      </c>
      <c r="AI46" s="152">
        <f t="shared" si="1"/>
        <v>0.13785522104877757</v>
      </c>
      <c r="AJ46" s="152">
        <f t="shared" si="1"/>
        <v>0.18151579464840584</v>
      </c>
    </row>
    <row r="47" spans="9:36" x14ac:dyDescent="0.25">
      <c r="P47" s="25">
        <v>38807</v>
      </c>
      <c r="Q47" s="61">
        <v>161.99628159468301</v>
      </c>
      <c r="R47" s="16">
        <v>163.153032211175</v>
      </c>
      <c r="S47" s="16">
        <v>187.677169452312</v>
      </c>
      <c r="T47" s="16">
        <v>190.80575609890599</v>
      </c>
      <c r="U47" s="65">
        <v>212.59575681695799</v>
      </c>
      <c r="V47" s="66">
        <v>148.362863495798</v>
      </c>
      <c r="W47" s="61">
        <v>138.85893557324999</v>
      </c>
      <c r="X47" s="16">
        <v>149.76144334393101</v>
      </c>
      <c r="Y47" s="16">
        <v>173.84014664540601</v>
      </c>
      <c r="Z47" s="64">
        <v>166.938360102415</v>
      </c>
      <c r="AA47" s="152">
        <f t="shared" si="1"/>
        <v>0.12226124716560438</v>
      </c>
      <c r="AB47" s="152">
        <f t="shared" si="1"/>
        <v>0.13492832803334487</v>
      </c>
      <c r="AC47" s="152">
        <f t="shared" si="1"/>
        <v>0.10740233183167214</v>
      </c>
      <c r="AD47" s="152">
        <f t="shared" si="1"/>
        <v>9.2515051236913282E-2</v>
      </c>
      <c r="AE47" s="152">
        <f t="shared" si="1"/>
        <v>0.12813415954273144</v>
      </c>
      <c r="AF47" s="152">
        <f t="shared" si="1"/>
        <v>8.8356797974467938E-2</v>
      </c>
      <c r="AG47" s="152">
        <f t="shared" si="1"/>
        <v>0.12527080153509473</v>
      </c>
      <c r="AH47" s="152">
        <f t="shared" si="1"/>
        <v>0.15353147479620932</v>
      </c>
      <c r="AI47" s="152">
        <f t="shared" si="1"/>
        <v>0.12427836474370113</v>
      </c>
      <c r="AJ47" s="152">
        <f t="shared" si="1"/>
        <v>0.14939932774337472</v>
      </c>
    </row>
    <row r="48" spans="9:36" x14ac:dyDescent="0.25">
      <c r="I48" s="180" t="s">
        <v>137</v>
      </c>
      <c r="J48" s="180"/>
      <c r="K48" s="180"/>
      <c r="L48" s="180"/>
      <c r="M48" s="180"/>
      <c r="N48" s="180"/>
      <c r="P48" s="25">
        <v>38898</v>
      </c>
      <c r="Q48" s="61">
        <v>165.81162680397901</v>
      </c>
      <c r="R48" s="16">
        <v>167.90680773716801</v>
      </c>
      <c r="S48" s="16">
        <v>193.442144039407</v>
      </c>
      <c r="T48" s="16">
        <v>189.34493268456899</v>
      </c>
      <c r="U48" s="65">
        <v>215.67394611044799</v>
      </c>
      <c r="V48" s="66">
        <v>148.27251756102501</v>
      </c>
      <c r="W48" s="61">
        <v>144.96396566125699</v>
      </c>
      <c r="X48" s="16">
        <v>153.31653764480501</v>
      </c>
      <c r="Y48" s="16">
        <v>174.82755664938699</v>
      </c>
      <c r="Z48" s="64">
        <v>164.56063286509701</v>
      </c>
      <c r="AA48" s="152">
        <f t="shared" si="1"/>
        <v>9.7015691702383666E-2</v>
      </c>
      <c r="AB48" s="152">
        <f t="shared" si="1"/>
        <v>9.8641255173683051E-2</v>
      </c>
      <c r="AC48" s="152">
        <f t="shared" si="1"/>
        <v>6.380374172945702E-2</v>
      </c>
      <c r="AD48" s="152">
        <f t="shared" si="1"/>
        <v>2.6968508388608425E-2</v>
      </c>
      <c r="AE48" s="152">
        <f t="shared" si="1"/>
        <v>8.2891336549465233E-2</v>
      </c>
      <c r="AF48" s="152">
        <f t="shared" si="1"/>
        <v>5.2235694707905012E-2</v>
      </c>
      <c r="AG48" s="152">
        <f t="shared" si="1"/>
        <v>0.15590361320077095</v>
      </c>
      <c r="AH48" s="152">
        <f t="shared" si="1"/>
        <v>0.13693174747620307</v>
      </c>
      <c r="AI48" s="152">
        <f t="shared" si="1"/>
        <v>7.7155174492882228E-2</v>
      </c>
      <c r="AJ48" s="152">
        <f t="shared" si="1"/>
        <v>8.4473256742428893E-2</v>
      </c>
    </row>
    <row r="49" spans="9:36" x14ac:dyDescent="0.25">
      <c r="I49" s="180" t="s">
        <v>74</v>
      </c>
      <c r="J49" s="180"/>
      <c r="K49" s="180"/>
      <c r="L49" s="180"/>
      <c r="M49" s="180"/>
      <c r="N49" s="180"/>
      <c r="P49" s="25">
        <v>38990</v>
      </c>
      <c r="Q49" s="61">
        <v>166.07768972953099</v>
      </c>
      <c r="R49" s="16">
        <v>171.04009505683001</v>
      </c>
      <c r="S49" s="16">
        <v>189.50009001468999</v>
      </c>
      <c r="T49" s="16">
        <v>186.95916986531901</v>
      </c>
      <c r="U49" s="65">
        <v>219.085815730267</v>
      </c>
      <c r="V49" s="66">
        <v>151.39029559937299</v>
      </c>
      <c r="W49" s="61">
        <v>150.64818720191599</v>
      </c>
      <c r="X49" s="16">
        <v>155.95373369329701</v>
      </c>
      <c r="Y49" s="16">
        <v>175.89282118184499</v>
      </c>
      <c r="Z49" s="64">
        <v>168.88616121591301</v>
      </c>
      <c r="AA49" s="152">
        <f t="shared" si="1"/>
        <v>6.5135458827482839E-2</v>
      </c>
      <c r="AB49" s="152">
        <f t="shared" si="1"/>
        <v>9.5204104528089584E-2</v>
      </c>
      <c r="AC49" s="152">
        <f t="shared" si="1"/>
        <v>3.5061760553818155E-2</v>
      </c>
      <c r="AD49" s="152">
        <f t="shared" si="1"/>
        <v>-1.8875890224587022E-2</v>
      </c>
      <c r="AE49" s="152">
        <f t="shared" si="1"/>
        <v>7.8587625880425227E-2</v>
      </c>
      <c r="AF49" s="152">
        <f t="shared" si="1"/>
        <v>5.7758305855953651E-2</v>
      </c>
      <c r="AG49" s="152">
        <f t="shared" si="1"/>
        <v>0.17000139393352987</v>
      </c>
      <c r="AH49" s="152">
        <f t="shared" si="1"/>
        <v>0.12160962360698724</v>
      </c>
      <c r="AI49" s="152">
        <f t="shared" si="1"/>
        <v>4.1093167795182017E-2</v>
      </c>
      <c r="AJ49" s="152">
        <f t="shared" si="1"/>
        <v>5.1144063133896189E-2</v>
      </c>
    </row>
    <row r="50" spans="9:36" x14ac:dyDescent="0.25">
      <c r="P50" s="25">
        <v>39082</v>
      </c>
      <c r="Q50" s="61">
        <v>164.85649072052101</v>
      </c>
      <c r="R50" s="16">
        <v>173.174237626159</v>
      </c>
      <c r="S50" s="16">
        <v>186.925511485557</v>
      </c>
      <c r="T50" s="16">
        <v>187.30573958613101</v>
      </c>
      <c r="U50" s="65">
        <v>219.89026632203101</v>
      </c>
      <c r="V50" s="66">
        <v>153.227380406892</v>
      </c>
      <c r="W50" s="61">
        <v>155.26601196430801</v>
      </c>
      <c r="X50" s="16">
        <v>158.91565503821499</v>
      </c>
      <c r="Y50" s="16">
        <v>177.11759004191001</v>
      </c>
      <c r="Z50" s="64">
        <v>177.217737028691</v>
      </c>
      <c r="AA50" s="152">
        <f t="shared" si="1"/>
        <v>3.9533059269619919E-2</v>
      </c>
      <c r="AB50" s="152">
        <f t="shared" si="1"/>
        <v>9.4468892863210918E-2</v>
      </c>
      <c r="AC50" s="152">
        <f t="shared" si="1"/>
        <v>3.1503162897276171E-2</v>
      </c>
      <c r="AD50" s="152">
        <f t="shared" si="1"/>
        <v>-2.0794678476499184E-2</v>
      </c>
      <c r="AE50" s="152">
        <f t="shared" si="1"/>
        <v>1.0173546695951829E-2</v>
      </c>
      <c r="AF50" s="152">
        <f t="shared" si="1"/>
        <v>1.1504344118431264E-2</v>
      </c>
      <c r="AG50" s="152">
        <f t="shared" si="1"/>
        <v>0.15572242305031958</v>
      </c>
      <c r="AH50" s="152">
        <f t="shared" si="1"/>
        <v>0.10230507891327867</v>
      </c>
      <c r="AI50" s="152">
        <f t="shared" si="1"/>
        <v>2.9359585731631777E-2</v>
      </c>
      <c r="AJ50" s="152">
        <f t="shared" si="1"/>
        <v>6.2034270305958428E-2</v>
      </c>
    </row>
    <row r="51" spans="9:36" x14ac:dyDescent="0.25">
      <c r="P51" s="25">
        <v>39172</v>
      </c>
      <c r="Q51" s="61">
        <v>168.41098436043001</v>
      </c>
      <c r="R51" s="16">
        <v>175.50482536535401</v>
      </c>
      <c r="S51" s="16">
        <v>193.75002256267101</v>
      </c>
      <c r="T51" s="16">
        <v>192.52088880692699</v>
      </c>
      <c r="U51" s="65">
        <v>219.112901963555</v>
      </c>
      <c r="V51" s="66">
        <v>158.859333009534</v>
      </c>
      <c r="W51" s="61">
        <v>162.098853779379</v>
      </c>
      <c r="X51" s="16">
        <v>164.04887556875499</v>
      </c>
      <c r="Y51" s="16">
        <v>178.95520049238499</v>
      </c>
      <c r="Z51" s="64">
        <v>176.90549725882201</v>
      </c>
      <c r="AA51" s="152">
        <f t="shared" ref="AA51:AJ76" si="2">IFERROR(Q51/Q47-1,"NULL")</f>
        <v>3.9597839546692049E-2</v>
      </c>
      <c r="AB51" s="152">
        <f t="shared" si="2"/>
        <v>7.5706794944464306E-2</v>
      </c>
      <c r="AC51" s="152">
        <f t="shared" si="2"/>
        <v>3.2357974750371055E-2</v>
      </c>
      <c r="AD51" s="152">
        <f t="shared" si="2"/>
        <v>8.9888939573288251E-3</v>
      </c>
      <c r="AE51" s="152">
        <f t="shared" si="2"/>
        <v>3.0655104524067278E-2</v>
      </c>
      <c r="AF51" s="152">
        <f t="shared" si="2"/>
        <v>7.0748631203342072E-2</v>
      </c>
      <c r="AG51" s="152">
        <f t="shared" si="2"/>
        <v>0.16736350534582356</v>
      </c>
      <c r="AH51" s="152">
        <f t="shared" si="2"/>
        <v>9.5401272222066735E-2</v>
      </c>
      <c r="AI51" s="152">
        <f t="shared" si="2"/>
        <v>2.9423892844571364E-2</v>
      </c>
      <c r="AJ51" s="152">
        <f t="shared" si="2"/>
        <v>5.9705493394641485E-2</v>
      </c>
    </row>
    <row r="52" spans="9:36" x14ac:dyDescent="0.25">
      <c r="P52" s="25">
        <v>39263</v>
      </c>
      <c r="Q52" s="61">
        <v>175.022226681109</v>
      </c>
      <c r="R52" s="16">
        <v>178.39111520023201</v>
      </c>
      <c r="S52" s="16">
        <v>199.340642749544</v>
      </c>
      <c r="T52" s="16">
        <v>197.310031185729</v>
      </c>
      <c r="U52" s="65">
        <v>218.42765567338799</v>
      </c>
      <c r="V52" s="66">
        <v>167.66817423195599</v>
      </c>
      <c r="W52" s="61">
        <v>167.00894966104701</v>
      </c>
      <c r="X52" s="16">
        <v>169.668034232964</v>
      </c>
      <c r="Y52" s="16">
        <v>182.74606661618901</v>
      </c>
      <c r="Z52" s="64">
        <v>172.64362608115701</v>
      </c>
      <c r="AA52" s="152">
        <f t="shared" si="2"/>
        <v>5.5548576747387557E-2</v>
      </c>
      <c r="AB52" s="152">
        <f t="shared" si="2"/>
        <v>6.2441229181579905E-2</v>
      </c>
      <c r="AC52" s="152">
        <f t="shared" si="2"/>
        <v>3.0492314585467861E-2</v>
      </c>
      <c r="AD52" s="152">
        <f t="shared" si="2"/>
        <v>4.206660504841242E-2</v>
      </c>
      <c r="AE52" s="152">
        <f t="shared" si="2"/>
        <v>1.2767928684022989E-2</v>
      </c>
      <c r="AF52" s="152">
        <f t="shared" si="2"/>
        <v>0.13081086765083239</v>
      </c>
      <c r="AG52" s="152">
        <f t="shared" si="2"/>
        <v>0.15207216427359205</v>
      </c>
      <c r="AH52" s="152">
        <f t="shared" si="2"/>
        <v>0.10665187747743965</v>
      </c>
      <c r="AI52" s="152">
        <f t="shared" si="2"/>
        <v>4.5293259933171903E-2</v>
      </c>
      <c r="AJ52" s="152">
        <f t="shared" si="2"/>
        <v>4.9118632295770626E-2</v>
      </c>
    </row>
    <row r="53" spans="9:36" x14ac:dyDescent="0.25">
      <c r="P53" s="25">
        <v>39355</v>
      </c>
      <c r="Q53" s="61">
        <v>172.950889593044</v>
      </c>
      <c r="R53" s="16">
        <v>178.629193647797</v>
      </c>
      <c r="S53" s="16">
        <v>194.44755923016299</v>
      </c>
      <c r="T53" s="16">
        <v>190.22622956724101</v>
      </c>
      <c r="U53" s="65">
        <v>219.42098369096999</v>
      </c>
      <c r="V53" s="66">
        <v>173.04575123391601</v>
      </c>
      <c r="W53" s="61">
        <v>170.10068394235</v>
      </c>
      <c r="X53" s="16">
        <v>169.92574277375999</v>
      </c>
      <c r="Y53" s="16">
        <v>187.21411819333201</v>
      </c>
      <c r="Z53" s="64">
        <v>169.86036421488899</v>
      </c>
      <c r="AA53" s="152">
        <f t="shared" si="2"/>
        <v>4.1385449633279947E-2</v>
      </c>
      <c r="AB53" s="152">
        <f t="shared" si="2"/>
        <v>4.4370289834353871E-2</v>
      </c>
      <c r="AC53" s="152">
        <f t="shared" si="2"/>
        <v>2.6108004566591347E-2</v>
      </c>
      <c r="AD53" s="152">
        <f t="shared" si="2"/>
        <v>1.7474722979758051E-2</v>
      </c>
      <c r="AE53" s="152">
        <f t="shared" si="2"/>
        <v>1.5298478342187227E-3</v>
      </c>
      <c r="AF53" s="152">
        <f t="shared" si="2"/>
        <v>0.14304388236251464</v>
      </c>
      <c r="AG53" s="152">
        <f t="shared" si="2"/>
        <v>0.12912532903141782</v>
      </c>
      <c r="AH53" s="152">
        <f t="shared" si="2"/>
        <v>8.9590731491820064E-2</v>
      </c>
      <c r="AI53" s="152">
        <f t="shared" si="2"/>
        <v>6.4364747437774206E-2</v>
      </c>
      <c r="AJ53" s="152">
        <f t="shared" si="2"/>
        <v>5.7684003944558082E-3</v>
      </c>
    </row>
    <row r="54" spans="9:36" x14ac:dyDescent="0.25">
      <c r="P54" s="25">
        <v>39447</v>
      </c>
      <c r="Q54" s="61">
        <v>166.10536020119699</v>
      </c>
      <c r="R54" s="16">
        <v>175.53027709892399</v>
      </c>
      <c r="S54" s="16">
        <v>187.11575190105</v>
      </c>
      <c r="T54" s="16">
        <v>179.64198420976501</v>
      </c>
      <c r="U54" s="65">
        <v>223.72251294888599</v>
      </c>
      <c r="V54" s="66">
        <v>173.782879249926</v>
      </c>
      <c r="W54" s="61">
        <v>169.98317283777601</v>
      </c>
      <c r="X54" s="16">
        <v>167.91927332006401</v>
      </c>
      <c r="Y54" s="16">
        <v>186.020494665347</v>
      </c>
      <c r="Z54" s="64">
        <v>167.27547358615999</v>
      </c>
      <c r="AA54" s="152">
        <f t="shared" si="2"/>
        <v>7.5754947543629214E-3</v>
      </c>
      <c r="AB54" s="152">
        <f t="shared" si="2"/>
        <v>1.360502292408583E-2</v>
      </c>
      <c r="AC54" s="152">
        <f t="shared" si="2"/>
        <v>1.0177338233883226E-3</v>
      </c>
      <c r="AD54" s="152">
        <f t="shared" si="2"/>
        <v>-4.091575299988004E-2</v>
      </c>
      <c r="AE54" s="152">
        <f t="shared" si="2"/>
        <v>1.7427995749673686E-2</v>
      </c>
      <c r="AF54" s="152">
        <f t="shared" si="2"/>
        <v>0.13415029865060224</v>
      </c>
      <c r="AG54" s="152">
        <f t="shared" si="2"/>
        <v>9.4786751377700984E-2</v>
      </c>
      <c r="AH54" s="152">
        <f t="shared" si="2"/>
        <v>5.6656584775640173E-2</v>
      </c>
      <c r="AI54" s="152">
        <f t="shared" si="2"/>
        <v>5.0265502265079087E-2</v>
      </c>
      <c r="AJ54" s="152">
        <f t="shared" si="2"/>
        <v>-5.6101965916207308E-2</v>
      </c>
    </row>
    <row r="55" spans="9:36" x14ac:dyDescent="0.25">
      <c r="P55" s="25">
        <v>39538</v>
      </c>
      <c r="Q55" s="61">
        <v>164.098190455516</v>
      </c>
      <c r="R55" s="16">
        <v>172.62917759938901</v>
      </c>
      <c r="S55" s="16">
        <v>184.357512063916</v>
      </c>
      <c r="T55" s="16">
        <v>176.190886156148</v>
      </c>
      <c r="U55" s="65">
        <v>214.13002591471499</v>
      </c>
      <c r="V55" s="66">
        <v>173.174159809965</v>
      </c>
      <c r="W55" s="61">
        <v>161.08338223541199</v>
      </c>
      <c r="X55" s="16">
        <v>168.16140247936599</v>
      </c>
      <c r="Y55" s="16">
        <v>180.805137030922</v>
      </c>
      <c r="Z55" s="64">
        <v>163.46835786882599</v>
      </c>
      <c r="AA55" s="152">
        <f t="shared" si="2"/>
        <v>-2.5608744710403419E-2</v>
      </c>
      <c r="AB55" s="152">
        <f t="shared" si="2"/>
        <v>-1.6385006850829664E-2</v>
      </c>
      <c r="AC55" s="152">
        <f t="shared" si="2"/>
        <v>-4.8477467896639204E-2</v>
      </c>
      <c r="AD55" s="152">
        <f t="shared" si="2"/>
        <v>-8.4821978290136713E-2</v>
      </c>
      <c r="AE55" s="152">
        <f t="shared" si="2"/>
        <v>-2.2741134840470578E-2</v>
      </c>
      <c r="AF55" s="152">
        <f t="shared" si="2"/>
        <v>9.0110077445509029E-2</v>
      </c>
      <c r="AG55" s="152">
        <f t="shared" si="2"/>
        <v>-6.264520200427115E-3</v>
      </c>
      <c r="AH55" s="152">
        <f t="shared" si="2"/>
        <v>2.5068912519838449E-2</v>
      </c>
      <c r="AI55" s="152">
        <f t="shared" si="2"/>
        <v>1.0337428213580857E-2</v>
      </c>
      <c r="AJ55" s="152">
        <f t="shared" si="2"/>
        <v>-7.5956596025598788E-2</v>
      </c>
    </row>
    <row r="56" spans="9:36" x14ac:dyDescent="0.25">
      <c r="P56" s="25">
        <v>39629</v>
      </c>
      <c r="Q56" s="61">
        <v>163.04671958969101</v>
      </c>
      <c r="R56" s="16">
        <v>171.79365280942599</v>
      </c>
      <c r="S56" s="16">
        <v>181.46320582553199</v>
      </c>
      <c r="T56" s="16">
        <v>175.192318091716</v>
      </c>
      <c r="U56" s="65">
        <v>201.659163194276</v>
      </c>
      <c r="V56" s="66">
        <v>162.12920446786001</v>
      </c>
      <c r="W56" s="61">
        <v>155.601417450849</v>
      </c>
      <c r="X56" s="16">
        <v>166.70817150645499</v>
      </c>
      <c r="Y56" s="16">
        <v>177.032482693242</v>
      </c>
      <c r="Z56" s="64">
        <v>159.47694545665499</v>
      </c>
      <c r="AA56" s="152">
        <f t="shared" si="2"/>
        <v>-6.8422778743624346E-2</v>
      </c>
      <c r="AB56" s="152">
        <f t="shared" si="2"/>
        <v>-3.698313328778069E-2</v>
      </c>
      <c r="AC56" s="152">
        <f t="shared" si="2"/>
        <v>-8.9682849806366982E-2</v>
      </c>
      <c r="AD56" s="152">
        <f t="shared" si="2"/>
        <v>-0.11209624245202965</v>
      </c>
      <c r="AE56" s="152">
        <f t="shared" si="2"/>
        <v>-7.676909055960246E-2</v>
      </c>
      <c r="AF56" s="152">
        <f t="shared" si="2"/>
        <v>-3.3035307919756063E-2</v>
      </c>
      <c r="AG56" s="152">
        <f t="shared" si="2"/>
        <v>-6.8304915594943671E-2</v>
      </c>
      <c r="AH56" s="152">
        <f t="shared" si="2"/>
        <v>-1.7445022805208876E-2</v>
      </c>
      <c r="AI56" s="152">
        <f t="shared" si="2"/>
        <v>-3.1265154039933019E-2</v>
      </c>
      <c r="AJ56" s="152">
        <f t="shared" si="2"/>
        <v>-7.6265083880435736E-2</v>
      </c>
    </row>
    <row r="57" spans="9:36" x14ac:dyDescent="0.25">
      <c r="P57" s="25">
        <v>39721</v>
      </c>
      <c r="Q57" s="61">
        <v>154.28872356675001</v>
      </c>
      <c r="R57" s="16">
        <v>165.812330491757</v>
      </c>
      <c r="S57" s="16">
        <v>169.392701601602</v>
      </c>
      <c r="T57" s="16">
        <v>167.16018155113099</v>
      </c>
      <c r="U57" s="65">
        <v>189.039966528332</v>
      </c>
      <c r="V57" s="66">
        <v>152.28860520804901</v>
      </c>
      <c r="W57" s="61">
        <v>153.83562195503501</v>
      </c>
      <c r="X57" s="16">
        <v>162.87808833365801</v>
      </c>
      <c r="Y57" s="16">
        <v>168.555239634933</v>
      </c>
      <c r="Z57" s="64">
        <v>154.948198700294</v>
      </c>
      <c r="AA57" s="152">
        <f t="shared" si="2"/>
        <v>-0.10790442344764073</v>
      </c>
      <c r="AB57" s="152">
        <f t="shared" si="2"/>
        <v>-7.1751223270430264E-2</v>
      </c>
      <c r="AC57" s="152">
        <f t="shared" si="2"/>
        <v>-0.12885148945944935</v>
      </c>
      <c r="AD57" s="152">
        <f t="shared" si="2"/>
        <v>-0.12125587553611605</v>
      </c>
      <c r="AE57" s="152">
        <f t="shared" si="2"/>
        <v>-0.13845994422040453</v>
      </c>
      <c r="AF57" s="152">
        <f t="shared" si="2"/>
        <v>-0.11995178083169666</v>
      </c>
      <c r="AG57" s="152">
        <f t="shared" si="2"/>
        <v>-9.5620203342788979E-2</v>
      </c>
      <c r="AH57" s="152">
        <f t="shared" si="2"/>
        <v>-4.1474907362831215E-2</v>
      </c>
      <c r="AI57" s="152">
        <f t="shared" si="2"/>
        <v>-9.9665979993722398E-2</v>
      </c>
      <c r="AJ57" s="152">
        <f t="shared" si="2"/>
        <v>-8.7790730836593056E-2</v>
      </c>
    </row>
    <row r="58" spans="9:36" x14ac:dyDescent="0.25">
      <c r="P58" s="25">
        <v>39813</v>
      </c>
      <c r="Q58" s="61">
        <v>142.415033836525</v>
      </c>
      <c r="R58" s="16">
        <v>154.584037957654</v>
      </c>
      <c r="S58" s="16">
        <v>156.83303480273</v>
      </c>
      <c r="T58" s="16">
        <v>156.96150952217101</v>
      </c>
      <c r="U58" s="65">
        <v>170.304338098453</v>
      </c>
      <c r="V58" s="66">
        <v>149.21873210788101</v>
      </c>
      <c r="W58" s="61">
        <v>150.198047823433</v>
      </c>
      <c r="X58" s="16">
        <v>160.12392083934299</v>
      </c>
      <c r="Y58" s="16">
        <v>157.324789025927</v>
      </c>
      <c r="Z58" s="64">
        <v>146.81775339563501</v>
      </c>
      <c r="AA58" s="152">
        <f t="shared" si="2"/>
        <v>-0.14262228705911006</v>
      </c>
      <c r="AB58" s="152">
        <f t="shared" si="2"/>
        <v>-0.11933120306911649</v>
      </c>
      <c r="AC58" s="152">
        <f t="shared" si="2"/>
        <v>-0.16183948593667319</v>
      </c>
      <c r="AD58" s="152">
        <f t="shared" si="2"/>
        <v>-0.1262537529150779</v>
      </c>
      <c r="AE58" s="152">
        <f t="shared" si="2"/>
        <v>-0.23876977844709557</v>
      </c>
      <c r="AF58" s="152">
        <f t="shared" si="2"/>
        <v>-0.14134963839975301</v>
      </c>
      <c r="AG58" s="152">
        <f t="shared" si="2"/>
        <v>-0.11639460944304769</v>
      </c>
      <c r="AH58" s="152">
        <f t="shared" si="2"/>
        <v>-4.6423214718554817E-2</v>
      </c>
      <c r="AI58" s="152">
        <f t="shared" si="2"/>
        <v>-0.15426098984976844</v>
      </c>
      <c r="AJ58" s="152">
        <f t="shared" si="2"/>
        <v>-0.12229958015923748</v>
      </c>
    </row>
    <row r="59" spans="9:36" x14ac:dyDescent="0.25">
      <c r="P59" s="25">
        <v>39903</v>
      </c>
      <c r="Q59" s="61">
        <v>131.50757980717501</v>
      </c>
      <c r="R59" s="16">
        <v>142.986352105468</v>
      </c>
      <c r="S59" s="16">
        <v>151.69403499527201</v>
      </c>
      <c r="T59" s="16">
        <v>149.15859386219299</v>
      </c>
      <c r="U59" s="65">
        <v>163.41828657758299</v>
      </c>
      <c r="V59" s="66">
        <v>136.62960198696399</v>
      </c>
      <c r="W59" s="61">
        <v>134.54189537851701</v>
      </c>
      <c r="X59" s="16">
        <v>149.89536787567101</v>
      </c>
      <c r="Y59" s="16">
        <v>147.93898331705299</v>
      </c>
      <c r="Z59" s="64">
        <v>135.98358898082199</v>
      </c>
      <c r="AA59" s="152">
        <f t="shared" si="2"/>
        <v>-0.19860432682330953</v>
      </c>
      <c r="AB59" s="152">
        <f t="shared" si="2"/>
        <v>-0.17171387772414393</v>
      </c>
      <c r="AC59" s="152">
        <f t="shared" si="2"/>
        <v>-0.17717464671208893</v>
      </c>
      <c r="AD59" s="152">
        <f t="shared" si="2"/>
        <v>-0.15342616683361143</v>
      </c>
      <c r="AE59" s="152">
        <f t="shared" si="2"/>
        <v>-0.23682684910956753</v>
      </c>
      <c r="AF59" s="152">
        <f t="shared" si="2"/>
        <v>-0.21102777610183687</v>
      </c>
      <c r="AG59" s="152">
        <f t="shared" si="2"/>
        <v>-0.16476862162048767</v>
      </c>
      <c r="AH59" s="152">
        <f t="shared" si="2"/>
        <v>-0.10862204010183774</v>
      </c>
      <c r="AI59" s="152">
        <f t="shared" si="2"/>
        <v>-0.18177665885813921</v>
      </c>
      <c r="AJ59" s="152">
        <f t="shared" si="2"/>
        <v>-0.1681351011677682</v>
      </c>
    </row>
    <row r="60" spans="9:36" x14ac:dyDescent="0.25">
      <c r="P60" s="25">
        <v>39994</v>
      </c>
      <c r="Q60" s="61">
        <v>121.421479845421</v>
      </c>
      <c r="R60" s="16">
        <v>135.47913239992201</v>
      </c>
      <c r="S60" s="16">
        <v>148.91790937386</v>
      </c>
      <c r="T60" s="16">
        <v>138.456918127482</v>
      </c>
      <c r="U60" s="65">
        <v>155.167810990742</v>
      </c>
      <c r="V60" s="66">
        <v>126.61736848885801</v>
      </c>
      <c r="W60" s="61">
        <v>111.57444591002699</v>
      </c>
      <c r="X60" s="16">
        <v>133.934553322683</v>
      </c>
      <c r="Y60" s="16">
        <v>138.8920288841</v>
      </c>
      <c r="Z60" s="64">
        <v>126.474027336665</v>
      </c>
      <c r="AA60" s="152">
        <f t="shared" si="2"/>
        <v>-0.25529639510086688</v>
      </c>
      <c r="AB60" s="152">
        <f t="shared" si="2"/>
        <v>-0.2113845291466524</v>
      </c>
      <c r="AC60" s="152">
        <f t="shared" si="2"/>
        <v>-0.17934928628430991</v>
      </c>
      <c r="AD60" s="152">
        <f t="shared" si="2"/>
        <v>-0.2096861344399954</v>
      </c>
      <c r="AE60" s="152">
        <f t="shared" si="2"/>
        <v>-0.23054420868911774</v>
      </c>
      <c r="AF60" s="152">
        <f t="shared" si="2"/>
        <v>-0.21903417151498916</v>
      </c>
      <c r="AG60" s="152">
        <f t="shared" si="2"/>
        <v>-0.28294711103598491</v>
      </c>
      <c r="AH60" s="152">
        <f t="shared" si="2"/>
        <v>-0.19659275179863023</v>
      </c>
      <c r="AI60" s="152">
        <f t="shared" si="2"/>
        <v>-0.21544325215859361</v>
      </c>
      <c r="AJ60" s="152">
        <f t="shared" si="2"/>
        <v>-0.20694475947910607</v>
      </c>
    </row>
    <row r="61" spans="9:36" x14ac:dyDescent="0.25">
      <c r="P61" s="25">
        <v>40086</v>
      </c>
      <c r="Q61" s="61">
        <v>120.120518752009</v>
      </c>
      <c r="R61" s="16">
        <v>132.88021267877701</v>
      </c>
      <c r="S61" s="16">
        <v>145.46681188099501</v>
      </c>
      <c r="T61" s="16">
        <v>128.928716143</v>
      </c>
      <c r="U61" s="65">
        <v>148.28271629580601</v>
      </c>
      <c r="V61" s="66">
        <v>113.78800544557301</v>
      </c>
      <c r="W61" s="61">
        <v>100.818886766795</v>
      </c>
      <c r="X61" s="16">
        <v>125.459516646682</v>
      </c>
      <c r="Y61" s="16">
        <v>132.136250083871</v>
      </c>
      <c r="Z61" s="64">
        <v>121.607116215657</v>
      </c>
      <c r="AA61" s="152">
        <f t="shared" si="2"/>
        <v>-0.22145626734645185</v>
      </c>
      <c r="AB61" s="152">
        <f t="shared" si="2"/>
        <v>-0.19861078916936836</v>
      </c>
      <c r="AC61" s="152">
        <f t="shared" si="2"/>
        <v>-0.1412451037995649</v>
      </c>
      <c r="AD61" s="152">
        <f t="shared" si="2"/>
        <v>-0.22871155710271074</v>
      </c>
      <c r="AE61" s="152">
        <f t="shared" si="2"/>
        <v>-0.21560123491884753</v>
      </c>
      <c r="AF61" s="152">
        <f t="shared" si="2"/>
        <v>-0.25281339802067548</v>
      </c>
      <c r="AG61" s="152">
        <f t="shared" si="2"/>
        <v>-0.34463237132253022</v>
      </c>
      <c r="AH61" s="152">
        <f t="shared" si="2"/>
        <v>-0.22973361284989757</v>
      </c>
      <c r="AI61" s="152">
        <f t="shared" si="2"/>
        <v>-0.21606560335911495</v>
      </c>
      <c r="AJ61" s="152">
        <f t="shared" si="2"/>
        <v>-0.21517567009040506</v>
      </c>
    </row>
    <row r="62" spans="9:36" x14ac:dyDescent="0.25">
      <c r="P62" s="25">
        <v>40178</v>
      </c>
      <c r="Q62" s="61">
        <v>122.12768151721301</v>
      </c>
      <c r="R62" s="16">
        <v>129.77929081433001</v>
      </c>
      <c r="S62" s="16">
        <v>141.199668604512</v>
      </c>
      <c r="T62" s="16">
        <v>125.646021343526</v>
      </c>
      <c r="U62" s="65">
        <v>143.48777622816601</v>
      </c>
      <c r="V62" s="66">
        <v>100.586275401186</v>
      </c>
      <c r="W62" s="61">
        <v>99.545768554540004</v>
      </c>
      <c r="X62" s="16">
        <v>122.889194491837</v>
      </c>
      <c r="Y62" s="16">
        <v>128.74316811562599</v>
      </c>
      <c r="Z62" s="64">
        <v>119.636738378771</v>
      </c>
      <c r="AA62" s="152">
        <f t="shared" si="2"/>
        <v>-0.14245232243247141</v>
      </c>
      <c r="AB62" s="152">
        <f t="shared" si="2"/>
        <v>-0.16046124471220558</v>
      </c>
      <c r="AC62" s="152">
        <f t="shared" si="2"/>
        <v>-9.9681589518956781E-2</v>
      </c>
      <c r="AD62" s="152">
        <f t="shared" si="2"/>
        <v>-0.1995106206227053</v>
      </c>
      <c r="AE62" s="152">
        <f t="shared" si="2"/>
        <v>-0.15746258826821147</v>
      </c>
      <c r="AF62" s="152">
        <f t="shared" si="2"/>
        <v>-0.32591388507131325</v>
      </c>
      <c r="AG62" s="152">
        <f t="shared" si="2"/>
        <v>-0.33723660195928684</v>
      </c>
      <c r="AH62" s="152">
        <f t="shared" si="2"/>
        <v>-0.23253693859310798</v>
      </c>
      <c r="AI62" s="152">
        <f t="shared" si="2"/>
        <v>-0.1816727108757844</v>
      </c>
      <c r="AJ62" s="152">
        <f t="shared" si="2"/>
        <v>-0.18513438864316611</v>
      </c>
    </row>
    <row r="63" spans="9:36" x14ac:dyDescent="0.25">
      <c r="P63" s="25">
        <v>40268</v>
      </c>
      <c r="Q63" s="61">
        <v>118.353563917326</v>
      </c>
      <c r="R63" s="16">
        <v>127.659252050768</v>
      </c>
      <c r="S63" s="16">
        <v>137.103341933026</v>
      </c>
      <c r="T63" s="16">
        <v>126.852163164754</v>
      </c>
      <c r="U63" s="65">
        <v>136.84671924711699</v>
      </c>
      <c r="V63" s="66">
        <v>100.043647424234</v>
      </c>
      <c r="W63" s="61">
        <v>109.597346580921</v>
      </c>
      <c r="X63" s="16">
        <v>119.93943511433</v>
      </c>
      <c r="Y63" s="16">
        <v>129.350853171506</v>
      </c>
      <c r="Z63" s="64">
        <v>120.304274502455</v>
      </c>
      <c r="AA63" s="152">
        <f t="shared" si="2"/>
        <v>-0.10002477354640915</v>
      </c>
      <c r="AB63" s="152">
        <f t="shared" si="2"/>
        <v>-0.107192748321844</v>
      </c>
      <c r="AC63" s="152">
        <f t="shared" si="2"/>
        <v>-9.6185015203140711E-2</v>
      </c>
      <c r="AD63" s="152">
        <f t="shared" si="2"/>
        <v>-0.14954841098896254</v>
      </c>
      <c r="AE63" s="152">
        <f t="shared" si="2"/>
        <v>-0.16259849425022044</v>
      </c>
      <c r="AF63" s="152">
        <f t="shared" si="2"/>
        <v>-0.26777472839466154</v>
      </c>
      <c r="AG63" s="152">
        <f t="shared" si="2"/>
        <v>-0.18540357802614271</v>
      </c>
      <c r="AH63" s="152">
        <f t="shared" si="2"/>
        <v>-0.19984562022081709</v>
      </c>
      <c r="AI63" s="152">
        <f t="shared" si="2"/>
        <v>-0.12564727517229279</v>
      </c>
      <c r="AJ63" s="152">
        <f t="shared" si="2"/>
        <v>-0.11530299057321003</v>
      </c>
    </row>
    <row r="64" spans="9:36" x14ac:dyDescent="0.25">
      <c r="P64" s="25">
        <v>40359</v>
      </c>
      <c r="Q64" s="61">
        <v>112.935846471345</v>
      </c>
      <c r="R64" s="16">
        <v>128.81994033053601</v>
      </c>
      <c r="S64" s="16">
        <v>132.42887657764101</v>
      </c>
      <c r="T64" s="16">
        <v>126.609973290867</v>
      </c>
      <c r="U64" s="65">
        <v>135.844775536057</v>
      </c>
      <c r="V64" s="66">
        <v>97.335591546873005</v>
      </c>
      <c r="W64" s="61">
        <v>117.797415094058</v>
      </c>
      <c r="X64" s="16">
        <v>119.587732969721</v>
      </c>
      <c r="Y64" s="16">
        <v>130.26642134243599</v>
      </c>
      <c r="Z64" s="64">
        <v>126.498488034342</v>
      </c>
      <c r="AA64" s="152">
        <f t="shared" si="2"/>
        <v>-6.9885768027855288E-2</v>
      </c>
      <c r="AB64" s="152">
        <f t="shared" si="2"/>
        <v>-4.915289868943562E-2</v>
      </c>
      <c r="AC64" s="152">
        <f t="shared" si="2"/>
        <v>-0.11072565325116879</v>
      </c>
      <c r="AD64" s="152">
        <f t="shared" si="2"/>
        <v>-8.5564123460462382E-2</v>
      </c>
      <c r="AE64" s="152">
        <f t="shared" si="2"/>
        <v>-0.12452992235508109</v>
      </c>
      <c r="AF64" s="152">
        <f t="shared" si="2"/>
        <v>-0.23126192947661617</v>
      </c>
      <c r="AG64" s="152">
        <f t="shared" si="2"/>
        <v>5.5774143741203597E-2</v>
      </c>
      <c r="AH64" s="152">
        <f t="shared" si="2"/>
        <v>-0.10711814089077365</v>
      </c>
      <c r="AI64" s="152">
        <f t="shared" si="2"/>
        <v>-6.2102970278170133E-2</v>
      </c>
      <c r="AJ64" s="152">
        <f t="shared" si="2"/>
        <v>1.9340490843933189E-4</v>
      </c>
    </row>
    <row r="65" spans="16:36" x14ac:dyDescent="0.25">
      <c r="P65" s="25">
        <v>40451</v>
      </c>
      <c r="Q65" s="61">
        <v>110.556643755237</v>
      </c>
      <c r="R65" s="16">
        <v>125.251260367622</v>
      </c>
      <c r="S65" s="16">
        <v>132.29069245938101</v>
      </c>
      <c r="T65" s="16">
        <v>126.244466748332</v>
      </c>
      <c r="U65" s="65">
        <v>132.930640061199</v>
      </c>
      <c r="V65" s="66">
        <v>98.986601433851305</v>
      </c>
      <c r="W65" s="61">
        <v>114.161303036424</v>
      </c>
      <c r="X65" s="16">
        <v>120.52324990030699</v>
      </c>
      <c r="Y65" s="16">
        <v>129.36191201773599</v>
      </c>
      <c r="Z65" s="64">
        <v>135.522120398053</v>
      </c>
      <c r="AA65" s="152">
        <f t="shared" si="2"/>
        <v>-7.9618995123695635E-2</v>
      </c>
      <c r="AB65" s="152">
        <f t="shared" si="2"/>
        <v>-5.7412252414113407E-2</v>
      </c>
      <c r="AC65" s="152">
        <f t="shared" si="2"/>
        <v>-9.0578182413135311E-2</v>
      </c>
      <c r="AD65" s="152">
        <f t="shared" si="2"/>
        <v>-2.081963952616106E-2</v>
      </c>
      <c r="AE65" s="152">
        <f t="shared" si="2"/>
        <v>-0.10353247241560837</v>
      </c>
      <c r="AF65" s="152">
        <f t="shared" si="2"/>
        <v>-0.1300787719563421</v>
      </c>
      <c r="AG65" s="152">
        <f t="shared" si="2"/>
        <v>0.1323404443107119</v>
      </c>
      <c r="AH65" s="152">
        <f t="shared" si="2"/>
        <v>-3.9345494692734073E-2</v>
      </c>
      <c r="AI65" s="152">
        <f t="shared" si="2"/>
        <v>-2.0996040559453255E-2</v>
      </c>
      <c r="AJ65" s="152">
        <f t="shared" si="2"/>
        <v>0.11442590380746509</v>
      </c>
    </row>
    <row r="66" spans="16:36" x14ac:dyDescent="0.25">
      <c r="P66" s="25">
        <v>40543</v>
      </c>
      <c r="Q66" s="61">
        <v>108.804923519737</v>
      </c>
      <c r="R66" s="16">
        <v>118.427519189858</v>
      </c>
      <c r="S66" s="16">
        <v>133.86943849971999</v>
      </c>
      <c r="T66" s="16">
        <v>128.161251177097</v>
      </c>
      <c r="U66" s="65">
        <v>130.80357308883899</v>
      </c>
      <c r="V66" s="66">
        <v>101.37485989148099</v>
      </c>
      <c r="W66" s="61">
        <v>115.921901251893</v>
      </c>
      <c r="X66" s="16">
        <v>119.671006824904</v>
      </c>
      <c r="Y66" s="16">
        <v>130.50447148767</v>
      </c>
      <c r="Z66" s="64">
        <v>140.237827861971</v>
      </c>
      <c r="AA66" s="152">
        <f t="shared" si="2"/>
        <v>-0.10908876539671519</v>
      </c>
      <c r="AB66" s="152">
        <f t="shared" si="2"/>
        <v>-8.7469823214803455E-2</v>
      </c>
      <c r="AC66" s="152">
        <f t="shared" si="2"/>
        <v>-5.19139327821182E-2</v>
      </c>
      <c r="AD66" s="152">
        <f t="shared" si="2"/>
        <v>2.0018380261275226E-2</v>
      </c>
      <c r="AE66" s="152">
        <f t="shared" si="2"/>
        <v>-8.8399189622657026E-2</v>
      </c>
      <c r="AF66" s="152">
        <f t="shared" si="2"/>
        <v>7.8398816056142184E-3</v>
      </c>
      <c r="AG66" s="152">
        <f t="shared" si="2"/>
        <v>0.16450857665919472</v>
      </c>
      <c r="AH66" s="152">
        <f t="shared" si="2"/>
        <v>-2.6187718783906355E-2</v>
      </c>
      <c r="AI66" s="152">
        <f t="shared" si="2"/>
        <v>1.3680752134840768E-2</v>
      </c>
      <c r="AJ66" s="152">
        <f t="shared" si="2"/>
        <v>0.17219701708999091</v>
      </c>
    </row>
    <row r="67" spans="16:36" x14ac:dyDescent="0.25">
      <c r="P67" s="25">
        <v>40633</v>
      </c>
      <c r="Q67" s="61">
        <v>106.91007443619201</v>
      </c>
      <c r="R67" s="16">
        <v>118.326799892152</v>
      </c>
      <c r="S67" s="16">
        <v>131.839001305691</v>
      </c>
      <c r="T67" s="16">
        <v>132.12013670483901</v>
      </c>
      <c r="U67" s="65">
        <v>131.37538285524101</v>
      </c>
      <c r="V67" s="66">
        <v>100.27791785797601</v>
      </c>
      <c r="W67" s="61">
        <v>120.67480476360799</v>
      </c>
      <c r="X67" s="16">
        <v>120.175092620638</v>
      </c>
      <c r="Y67" s="16">
        <v>133.652738627632</v>
      </c>
      <c r="Z67" s="64">
        <v>141.137101400668</v>
      </c>
      <c r="AA67" s="152">
        <f t="shared" si="2"/>
        <v>-9.6689014697754816E-2</v>
      </c>
      <c r="AB67" s="152">
        <f t="shared" si="2"/>
        <v>-7.3104393208450302E-2</v>
      </c>
      <c r="AC67" s="152">
        <f t="shared" si="2"/>
        <v>-3.8396880434224512E-2</v>
      </c>
      <c r="AD67" s="152">
        <f t="shared" si="2"/>
        <v>4.1528448618121105E-2</v>
      </c>
      <c r="AE67" s="152">
        <f t="shared" si="2"/>
        <v>-3.9981494784656624E-2</v>
      </c>
      <c r="AF67" s="152">
        <f t="shared" si="2"/>
        <v>2.3416822534327864E-3</v>
      </c>
      <c r="AG67" s="152">
        <f t="shared" si="2"/>
        <v>0.10107414575505236</v>
      </c>
      <c r="AH67" s="152">
        <f t="shared" si="2"/>
        <v>1.9648042037496705E-3</v>
      </c>
      <c r="AI67" s="152">
        <f t="shared" si="2"/>
        <v>3.3257495800372849E-2</v>
      </c>
      <c r="AJ67" s="152">
        <f t="shared" si="2"/>
        <v>0.17316780292613676</v>
      </c>
    </row>
    <row r="68" spans="16:36" x14ac:dyDescent="0.25">
      <c r="P68" s="25">
        <v>40724</v>
      </c>
      <c r="Q68" s="61">
        <v>108.394597091715</v>
      </c>
      <c r="R68" s="16">
        <v>123.29631527156</v>
      </c>
      <c r="S68" s="16">
        <v>129.67890571512899</v>
      </c>
      <c r="T68" s="16">
        <v>137.13521027178501</v>
      </c>
      <c r="U68" s="65">
        <v>127.69710691260499</v>
      </c>
      <c r="V68" s="66">
        <v>101.22709300017399</v>
      </c>
      <c r="W68" s="61">
        <v>120.19500048233201</v>
      </c>
      <c r="X68" s="16">
        <v>122.183076164638</v>
      </c>
      <c r="Y68" s="16">
        <v>135.447968953333</v>
      </c>
      <c r="Z68" s="64">
        <v>143.73078558744101</v>
      </c>
      <c r="AA68" s="152">
        <f t="shared" si="2"/>
        <v>-4.0210876542039697E-2</v>
      </c>
      <c r="AB68" s="152">
        <f t="shared" si="2"/>
        <v>-4.2878649414081926E-2</v>
      </c>
      <c r="AC68" s="152">
        <f t="shared" si="2"/>
        <v>-2.0765643669111267E-2</v>
      </c>
      <c r="AD68" s="152">
        <f t="shared" si="2"/>
        <v>8.3131183960823529E-2</v>
      </c>
      <c r="AE68" s="152">
        <f t="shared" si="2"/>
        <v>-5.997778413855448E-2</v>
      </c>
      <c r="AF68" s="152">
        <f t="shared" si="2"/>
        <v>3.9980251739950567E-2</v>
      </c>
      <c r="AG68" s="152">
        <f t="shared" si="2"/>
        <v>2.0353463497986057E-2</v>
      </c>
      <c r="AH68" s="152">
        <f t="shared" si="2"/>
        <v>2.1702419892633218E-2</v>
      </c>
      <c r="AI68" s="152">
        <f t="shared" si="2"/>
        <v>3.9776540704039798E-2</v>
      </c>
      <c r="AJ68" s="152">
        <f t="shared" si="2"/>
        <v>0.13622532427755774</v>
      </c>
    </row>
    <row r="69" spans="16:36" x14ac:dyDescent="0.25">
      <c r="P69" s="25">
        <v>40816</v>
      </c>
      <c r="Q69" s="61">
        <v>109.920846168428</v>
      </c>
      <c r="R69" s="16">
        <v>123.005895682562</v>
      </c>
      <c r="S69" s="16">
        <v>130.18150366311301</v>
      </c>
      <c r="T69" s="16">
        <v>141.42672456989399</v>
      </c>
      <c r="U69" s="65">
        <v>125.82434998286701</v>
      </c>
      <c r="V69" s="66">
        <v>102.919102538316</v>
      </c>
      <c r="W69" s="61">
        <v>118.73508735426699</v>
      </c>
      <c r="X69" s="16">
        <v>124.711908523787</v>
      </c>
      <c r="Y69" s="16">
        <v>135.84838632539501</v>
      </c>
      <c r="Z69" s="64">
        <v>149.59615765606199</v>
      </c>
      <c r="AA69" s="152">
        <f t="shared" si="2"/>
        <v>-5.7508763400652141E-3</v>
      </c>
      <c r="AB69" s="152">
        <f t="shared" si="2"/>
        <v>-1.7926882958859469E-2</v>
      </c>
      <c r="AC69" s="152">
        <f t="shared" si="2"/>
        <v>-1.5943591775480437E-2</v>
      </c>
      <c r="AD69" s="152">
        <f t="shared" si="2"/>
        <v>0.12026077825515924</v>
      </c>
      <c r="AE69" s="152">
        <f t="shared" si="2"/>
        <v>-5.3458631321269379E-2</v>
      </c>
      <c r="AF69" s="152">
        <f t="shared" si="2"/>
        <v>3.9727610075517283E-2</v>
      </c>
      <c r="AG69" s="152">
        <f t="shared" si="2"/>
        <v>4.006422663539233E-2</v>
      </c>
      <c r="AH69" s="152">
        <f t="shared" si="2"/>
        <v>3.4753946868713914E-2</v>
      </c>
      <c r="AI69" s="152">
        <f t="shared" si="2"/>
        <v>5.0142072009338401E-2</v>
      </c>
      <c r="AJ69" s="152">
        <f t="shared" si="2"/>
        <v>0.10385048002990938</v>
      </c>
    </row>
    <row r="70" spans="16:36" x14ac:dyDescent="0.25">
      <c r="P70" s="25">
        <v>40908</v>
      </c>
      <c r="Q70" s="61">
        <v>108.393592866229</v>
      </c>
      <c r="R70" s="16">
        <v>118.79907410203499</v>
      </c>
      <c r="S70" s="16">
        <v>131.06078038187101</v>
      </c>
      <c r="T70" s="16">
        <v>143.95829470941101</v>
      </c>
      <c r="U70" s="65">
        <v>128.332569846914</v>
      </c>
      <c r="V70" s="66">
        <v>102.263062906602</v>
      </c>
      <c r="W70" s="61">
        <v>122.317636202995</v>
      </c>
      <c r="X70" s="16">
        <v>124.62105725488099</v>
      </c>
      <c r="Y70" s="16">
        <v>137.72476846416001</v>
      </c>
      <c r="Z70" s="64">
        <v>152.69255567003</v>
      </c>
      <c r="AA70" s="152">
        <f t="shared" si="2"/>
        <v>-3.7804415480645615E-3</v>
      </c>
      <c r="AB70" s="152">
        <f t="shared" si="2"/>
        <v>3.1374034913400628E-3</v>
      </c>
      <c r="AC70" s="152">
        <f t="shared" si="2"/>
        <v>-2.0980577414275614E-2</v>
      </c>
      <c r="AD70" s="152">
        <f t="shared" si="2"/>
        <v>0.12325912385550275</v>
      </c>
      <c r="AE70" s="152">
        <f t="shared" si="2"/>
        <v>-1.8890946046609458E-2</v>
      </c>
      <c r="AF70" s="152">
        <f t="shared" si="2"/>
        <v>8.7615708280317506E-3</v>
      </c>
      <c r="AG70" s="152">
        <f t="shared" si="2"/>
        <v>5.5172792043880925E-2</v>
      </c>
      <c r="AH70" s="152">
        <f t="shared" si="2"/>
        <v>4.1363823713956416E-2</v>
      </c>
      <c r="AI70" s="152">
        <f t="shared" si="2"/>
        <v>5.5326050473084143E-2</v>
      </c>
      <c r="AJ70" s="152">
        <f t="shared" si="2"/>
        <v>8.8811471183920299E-2</v>
      </c>
    </row>
    <row r="71" spans="16:36" x14ac:dyDescent="0.25">
      <c r="P71" s="25">
        <v>40999</v>
      </c>
      <c r="Q71" s="61">
        <v>106.982185131535</v>
      </c>
      <c r="R71" s="16">
        <v>118.35614566742299</v>
      </c>
      <c r="S71" s="16">
        <v>131.45613451676499</v>
      </c>
      <c r="T71" s="16">
        <v>146.05247974727499</v>
      </c>
      <c r="U71" s="65">
        <v>125.862131296519</v>
      </c>
      <c r="V71" s="66">
        <v>103.79796889508199</v>
      </c>
      <c r="W71" s="61">
        <v>125.847810322073</v>
      </c>
      <c r="X71" s="16">
        <v>124.34158688273099</v>
      </c>
      <c r="Y71" s="16">
        <v>140.27009285627901</v>
      </c>
      <c r="Z71" s="64">
        <v>150.75288963307301</v>
      </c>
      <c r="AA71" s="152">
        <f t="shared" si="2"/>
        <v>6.7449859822188429E-4</v>
      </c>
      <c r="AB71" s="152">
        <f t="shared" si="2"/>
        <v>2.4800616003939346E-4</v>
      </c>
      <c r="AC71" s="152">
        <f t="shared" si="2"/>
        <v>-2.9040480065399832E-3</v>
      </c>
      <c r="AD71" s="152">
        <f t="shared" si="2"/>
        <v>0.10545207861509653</v>
      </c>
      <c r="AE71" s="152">
        <f t="shared" si="2"/>
        <v>-4.1965636475418844E-2</v>
      </c>
      <c r="AF71" s="152">
        <f t="shared" si="2"/>
        <v>3.5102952996006964E-2</v>
      </c>
      <c r="AG71" s="152">
        <f t="shared" si="2"/>
        <v>4.2867320718674495E-2</v>
      </c>
      <c r="AH71" s="152">
        <f t="shared" si="2"/>
        <v>3.4670198052149992E-2</v>
      </c>
      <c r="AI71" s="152">
        <f t="shared" si="2"/>
        <v>4.9511549831264823E-2</v>
      </c>
      <c r="AJ71" s="152">
        <f t="shared" si="2"/>
        <v>6.8130832622863347E-2</v>
      </c>
    </row>
    <row r="72" spans="16:36" x14ac:dyDescent="0.25">
      <c r="P72" s="25">
        <v>41090</v>
      </c>
      <c r="Q72" s="61">
        <v>107.395376126877</v>
      </c>
      <c r="R72" s="16">
        <v>120.36648603718</v>
      </c>
      <c r="S72" s="16">
        <v>133.67886660823001</v>
      </c>
      <c r="T72" s="16">
        <v>149.88872393953</v>
      </c>
      <c r="U72" s="65">
        <v>124.408566038781</v>
      </c>
      <c r="V72" s="66">
        <v>105.15382028612299</v>
      </c>
      <c r="W72" s="61">
        <v>127.15158531183199</v>
      </c>
      <c r="X72" s="16">
        <v>127.62059332678299</v>
      </c>
      <c r="Y72" s="16">
        <v>141.472406085459</v>
      </c>
      <c r="Z72" s="64">
        <v>153.12306151019499</v>
      </c>
      <c r="AA72" s="152">
        <f t="shared" si="2"/>
        <v>-9.2183650444546128E-3</v>
      </c>
      <c r="AB72" s="152">
        <f t="shared" si="2"/>
        <v>-2.3762504401912299E-2</v>
      </c>
      <c r="AC72" s="152">
        <f t="shared" si="2"/>
        <v>3.0845116027489405E-2</v>
      </c>
      <c r="AD72" s="152">
        <f t="shared" si="2"/>
        <v>9.2999556003663164E-2</v>
      </c>
      <c r="AE72" s="152">
        <f t="shared" si="2"/>
        <v>-2.5752665454469859E-2</v>
      </c>
      <c r="AF72" s="152">
        <f t="shared" si="2"/>
        <v>3.8791267926090223E-2</v>
      </c>
      <c r="AG72" s="152">
        <f t="shared" si="2"/>
        <v>5.7877489093421719E-2</v>
      </c>
      <c r="AH72" s="152">
        <f t="shared" si="2"/>
        <v>4.4503030475498084E-2</v>
      </c>
      <c r="AI72" s="152">
        <f t="shared" si="2"/>
        <v>4.4477869832080241E-2</v>
      </c>
      <c r="AJ72" s="152">
        <f t="shared" si="2"/>
        <v>6.5346306181844671E-2</v>
      </c>
    </row>
    <row r="73" spans="16:36" x14ac:dyDescent="0.25">
      <c r="P73" s="25">
        <v>41182</v>
      </c>
      <c r="Q73" s="61">
        <v>110.22047635354799</v>
      </c>
      <c r="R73" s="16">
        <v>123.522453699333</v>
      </c>
      <c r="S73" s="16">
        <v>136.46815739600001</v>
      </c>
      <c r="T73" s="16">
        <v>155.55125930921801</v>
      </c>
      <c r="U73" s="65">
        <v>128.180865892866</v>
      </c>
      <c r="V73" s="66">
        <v>105.307791575257</v>
      </c>
      <c r="W73" s="61">
        <v>128.418610702054</v>
      </c>
      <c r="X73" s="16">
        <v>129.81522652400901</v>
      </c>
      <c r="Y73" s="16">
        <v>142.51650539606999</v>
      </c>
      <c r="Z73" s="64">
        <v>159.877186536366</v>
      </c>
      <c r="AA73" s="152">
        <f t="shared" si="2"/>
        <v>2.725872257759665E-3</v>
      </c>
      <c r="AB73" s="152">
        <f t="shared" si="2"/>
        <v>4.1994573829540194E-3</v>
      </c>
      <c r="AC73" s="152">
        <f t="shared" si="2"/>
        <v>4.8291451212268743E-2</v>
      </c>
      <c r="AD73" s="152">
        <f t="shared" si="2"/>
        <v>9.9871751836715816E-2</v>
      </c>
      <c r="AE73" s="152">
        <f t="shared" si="2"/>
        <v>1.8728615807034776E-2</v>
      </c>
      <c r="AF73" s="152">
        <f t="shared" si="2"/>
        <v>2.3209384633447572E-2</v>
      </c>
      <c r="AG73" s="152">
        <f t="shared" si="2"/>
        <v>8.1555701550077631E-2</v>
      </c>
      <c r="AH73" s="152">
        <f t="shared" si="2"/>
        <v>4.0920855599356099E-2</v>
      </c>
      <c r="AI73" s="152">
        <f t="shared" si="2"/>
        <v>4.9085007566471717E-2</v>
      </c>
      <c r="AJ73" s="152">
        <f t="shared" si="2"/>
        <v>6.8725220228859296E-2</v>
      </c>
    </row>
    <row r="74" spans="16:36" x14ac:dyDescent="0.25">
      <c r="P74" s="25">
        <v>41274</v>
      </c>
      <c r="Q74" s="61">
        <v>112.908166778916</v>
      </c>
      <c r="R74" s="16">
        <v>124.633632186215</v>
      </c>
      <c r="S74" s="16">
        <v>137.731189915454</v>
      </c>
      <c r="T74" s="16">
        <v>159.79573919574801</v>
      </c>
      <c r="U74" s="65">
        <v>128.25053300776401</v>
      </c>
      <c r="V74" s="66">
        <v>110.389515595638</v>
      </c>
      <c r="W74" s="61">
        <v>129.240714130084</v>
      </c>
      <c r="X74" s="16">
        <v>129.25663221302699</v>
      </c>
      <c r="Y74" s="16">
        <v>142.383363098307</v>
      </c>
      <c r="Z74" s="64">
        <v>164.040546316129</v>
      </c>
      <c r="AA74" s="152">
        <f t="shared" si="2"/>
        <v>4.1649822589223895E-2</v>
      </c>
      <c r="AB74" s="152">
        <f t="shared" si="2"/>
        <v>4.9112824559295554E-2</v>
      </c>
      <c r="AC74" s="152">
        <f t="shared" si="2"/>
        <v>5.0895542618832668E-2</v>
      </c>
      <c r="AD74" s="152">
        <f t="shared" si="2"/>
        <v>0.11001411567361163</v>
      </c>
      <c r="AE74" s="152">
        <f t="shared" si="2"/>
        <v>-6.3925190033875534E-4</v>
      </c>
      <c r="AF74" s="152">
        <f t="shared" si="2"/>
        <v>7.9466157750995414E-2</v>
      </c>
      <c r="AG74" s="152">
        <f t="shared" si="2"/>
        <v>5.6599180150928019E-2</v>
      </c>
      <c r="AH74" s="152">
        <f t="shared" si="2"/>
        <v>3.719736503811788E-2</v>
      </c>
      <c r="AI74" s="152">
        <f t="shared" si="2"/>
        <v>3.382539456117728E-2</v>
      </c>
      <c r="AJ74" s="152">
        <f t="shared" si="2"/>
        <v>7.4319213509151716E-2</v>
      </c>
    </row>
    <row r="75" spans="16:36" x14ac:dyDescent="0.25">
      <c r="P75" s="25">
        <v>41364</v>
      </c>
      <c r="Q75" s="61">
        <v>114.490341380264</v>
      </c>
      <c r="R75" s="16">
        <v>125.128726254825</v>
      </c>
      <c r="S75" s="16">
        <v>141.09177602522999</v>
      </c>
      <c r="T75" s="16">
        <v>163.53275725230199</v>
      </c>
      <c r="U75" s="65">
        <v>128.06931186525699</v>
      </c>
      <c r="V75" s="66">
        <v>114.35713222309199</v>
      </c>
      <c r="W75" s="61">
        <v>134.87003328691199</v>
      </c>
      <c r="X75" s="16">
        <v>130.721821094044</v>
      </c>
      <c r="Y75" s="16">
        <v>145.16903960826201</v>
      </c>
      <c r="Z75" s="64">
        <v>167.02279112278401</v>
      </c>
      <c r="AA75" s="152">
        <f t="shared" si="2"/>
        <v>7.0181369351333567E-2</v>
      </c>
      <c r="AB75" s="152">
        <f t="shared" si="2"/>
        <v>5.7222044104348724E-2</v>
      </c>
      <c r="AC75" s="152">
        <f t="shared" si="2"/>
        <v>7.3299291386330401E-2</v>
      </c>
      <c r="AD75" s="152">
        <f t="shared" si="2"/>
        <v>0.11968490733792647</v>
      </c>
      <c r="AE75" s="152">
        <f t="shared" si="2"/>
        <v>1.753649446423311E-2</v>
      </c>
      <c r="AF75" s="152">
        <f t="shared" si="2"/>
        <v>0.10172803418420551</v>
      </c>
      <c r="AG75" s="152">
        <f t="shared" si="2"/>
        <v>7.1691537117325232E-2</v>
      </c>
      <c r="AH75" s="152">
        <f t="shared" si="2"/>
        <v>5.1312150433871606E-2</v>
      </c>
      <c r="AI75" s="152">
        <f t="shared" si="2"/>
        <v>3.4925098089173323E-2</v>
      </c>
      <c r="AJ75" s="152">
        <f t="shared" si="2"/>
        <v>0.10792430930718044</v>
      </c>
    </row>
    <row r="76" spans="16:36" x14ac:dyDescent="0.25">
      <c r="P76" s="25">
        <v>41455</v>
      </c>
      <c r="Q76" s="61">
        <v>116.45465624203101</v>
      </c>
      <c r="R76" s="16">
        <v>128.81046940269499</v>
      </c>
      <c r="S76" s="16">
        <v>149.04756664731599</v>
      </c>
      <c r="T76" s="16">
        <v>170.390156413841</v>
      </c>
      <c r="U76" s="65">
        <v>130.98206595030899</v>
      </c>
      <c r="V76" s="66">
        <v>116.17146600556499</v>
      </c>
      <c r="W76" s="61">
        <v>143.47911589868599</v>
      </c>
      <c r="X76" s="16">
        <v>134.065158974714</v>
      </c>
      <c r="Y76" s="16">
        <v>151.94273869084799</v>
      </c>
      <c r="Z76" s="64">
        <v>169.84664309825601</v>
      </c>
      <c r="AA76" s="152">
        <f t="shared" si="2"/>
        <v>8.4354470759070432E-2</v>
      </c>
      <c r="AB76" s="152">
        <f t="shared" si="2"/>
        <v>7.0152279455152788E-2</v>
      </c>
      <c r="AC76" s="152">
        <f t="shared" si="2"/>
        <v>0.11496731255305082</v>
      </c>
      <c r="AD76" s="152">
        <f t="shared" si="2"/>
        <v>0.13677768370742793</v>
      </c>
      <c r="AE76" s="152">
        <f t="shared" si="2"/>
        <v>5.283800079713874E-2</v>
      </c>
      <c r="AF76" s="152">
        <f t="shared" ref="AF76:AJ113" si="3">IFERROR(V76/V72-1,"NULL")</f>
        <v>0.10477646641332705</v>
      </c>
      <c r="AG76" s="152">
        <f t="shared" si="3"/>
        <v>0.12840996474256827</v>
      </c>
      <c r="AH76" s="152">
        <f t="shared" si="3"/>
        <v>5.0497850542264411E-2</v>
      </c>
      <c r="AI76" s="152">
        <f t="shared" si="3"/>
        <v>7.4009716064800557E-2</v>
      </c>
      <c r="AJ76" s="152">
        <f t="shared" si="3"/>
        <v>0.10921660932796562</v>
      </c>
    </row>
    <row r="77" spans="16:36" x14ac:dyDescent="0.25">
      <c r="P77" s="25">
        <v>41547</v>
      </c>
      <c r="Q77" s="61">
        <v>118.892239325273</v>
      </c>
      <c r="R77" s="16">
        <v>133.201603085833</v>
      </c>
      <c r="S77" s="16">
        <v>152.25286695552199</v>
      </c>
      <c r="T77" s="16">
        <v>177.030327766168</v>
      </c>
      <c r="U77" s="65">
        <v>130.082897471808</v>
      </c>
      <c r="V77" s="66">
        <v>117.298273325747</v>
      </c>
      <c r="W77" s="61">
        <v>147.617535788515</v>
      </c>
      <c r="X77" s="16">
        <v>137.59430505760699</v>
      </c>
      <c r="Y77" s="16">
        <v>155.52754783976101</v>
      </c>
      <c r="Z77" s="64">
        <v>173.80646969362701</v>
      </c>
      <c r="AA77" s="152">
        <f t="shared" ref="AA77:AE113" si="4">IFERROR(Q77/Q73-1,"NULL")</f>
        <v>7.867651509606155E-2</v>
      </c>
      <c r="AB77" s="152">
        <f t="shared" si="4"/>
        <v>7.8359432610204616E-2</v>
      </c>
      <c r="AC77" s="152">
        <f t="shared" si="4"/>
        <v>0.11566588031021996</v>
      </c>
      <c r="AD77" s="152">
        <f t="shared" si="4"/>
        <v>0.13808353948618368</v>
      </c>
      <c r="AE77" s="152">
        <f t="shared" si="4"/>
        <v>1.4838654472280721E-2</v>
      </c>
      <c r="AF77" s="152">
        <f t="shared" si="3"/>
        <v>0.11386129716642235</v>
      </c>
      <c r="AG77" s="152">
        <f t="shared" si="3"/>
        <v>0.14950266928992662</v>
      </c>
      <c r="AH77" s="152">
        <f t="shared" si="3"/>
        <v>5.9924238025800936E-2</v>
      </c>
      <c r="AI77" s="152">
        <f t="shared" si="3"/>
        <v>9.1294986552833413E-2</v>
      </c>
      <c r="AJ77" s="152">
        <f t="shared" si="3"/>
        <v>8.7124895421478055E-2</v>
      </c>
    </row>
    <row r="78" spans="16:36" x14ac:dyDescent="0.25">
      <c r="P78" s="25">
        <v>41639</v>
      </c>
      <c r="Q78" s="61">
        <v>121.294036800957</v>
      </c>
      <c r="R78" s="16">
        <v>135.578019683897</v>
      </c>
      <c r="S78" s="16">
        <v>150.53101531836199</v>
      </c>
      <c r="T78" s="16">
        <v>180.69153083105701</v>
      </c>
      <c r="U78" s="65">
        <v>135.407483027578</v>
      </c>
      <c r="V78" s="66">
        <v>116.15010057110101</v>
      </c>
      <c r="W78" s="61">
        <v>146.83493626566701</v>
      </c>
      <c r="X78" s="16">
        <v>141.87861257268901</v>
      </c>
      <c r="Y78" s="16">
        <v>158.09874819572201</v>
      </c>
      <c r="Z78" s="64">
        <v>179.01733382462399</v>
      </c>
      <c r="AA78" s="152">
        <f t="shared" si="4"/>
        <v>7.4271598426190577E-2</v>
      </c>
      <c r="AB78" s="152">
        <f t="shared" si="4"/>
        <v>8.7812473292361526E-2</v>
      </c>
      <c r="AC78" s="152">
        <f t="shared" si="4"/>
        <v>9.293338285079189E-2</v>
      </c>
      <c r="AD78" s="152">
        <f t="shared" si="4"/>
        <v>0.13076563705939548</v>
      </c>
      <c r="AE78" s="152">
        <f t="shared" si="4"/>
        <v>5.5804446593455737E-2</v>
      </c>
      <c r="AF78" s="152">
        <f t="shared" si="3"/>
        <v>5.2184167530585857E-2</v>
      </c>
      <c r="AG78" s="152">
        <f t="shared" si="3"/>
        <v>0.13613529029152516</v>
      </c>
      <c r="AH78" s="152">
        <f t="shared" si="3"/>
        <v>9.7650543291734726E-2</v>
      </c>
      <c r="AI78" s="152">
        <f t="shared" si="3"/>
        <v>0.11037374560793656</v>
      </c>
      <c r="AJ78" s="152">
        <f t="shared" si="3"/>
        <v>9.1299302793302228E-2</v>
      </c>
    </row>
    <row r="79" spans="16:36" x14ac:dyDescent="0.25">
      <c r="P79" s="25">
        <v>41729</v>
      </c>
      <c r="Q79" s="61">
        <v>125.081695935439</v>
      </c>
      <c r="R79" s="16">
        <v>139.793762141184</v>
      </c>
      <c r="S79" s="16">
        <v>153.50694845096399</v>
      </c>
      <c r="T79" s="16">
        <v>186.825845470525</v>
      </c>
      <c r="U79" s="65">
        <v>139.021308384224</v>
      </c>
      <c r="V79" s="66">
        <v>119.804146797073</v>
      </c>
      <c r="W79" s="61">
        <v>146.72488967919799</v>
      </c>
      <c r="X79" s="16">
        <v>146.57848185876901</v>
      </c>
      <c r="Y79" s="16">
        <v>161.19808103188799</v>
      </c>
      <c r="Z79" s="64">
        <v>177.35617927575899</v>
      </c>
      <c r="AA79" s="152">
        <f t="shared" si="4"/>
        <v>9.2508716695998583E-2</v>
      </c>
      <c r="AB79" s="152">
        <f t="shared" si="4"/>
        <v>0.11719959377268507</v>
      </c>
      <c r="AC79" s="152">
        <f t="shared" si="4"/>
        <v>8.7993593783339374E-2</v>
      </c>
      <c r="AD79" s="152">
        <f t="shared" si="4"/>
        <v>0.14243683412177721</v>
      </c>
      <c r="AE79" s="152">
        <f t="shared" si="4"/>
        <v>8.5516165890621165E-2</v>
      </c>
      <c r="AF79" s="152">
        <f t="shared" si="3"/>
        <v>4.7631612196734396E-2</v>
      </c>
      <c r="AG79" s="152">
        <f t="shared" si="3"/>
        <v>8.7898372257882551E-2</v>
      </c>
      <c r="AH79" s="152">
        <f t="shared" si="3"/>
        <v>0.12130079455760789</v>
      </c>
      <c r="AI79" s="152">
        <f t="shared" si="3"/>
        <v>0.11041639089767541</v>
      </c>
      <c r="AJ79" s="152">
        <f t="shared" si="3"/>
        <v>6.1868132387864039E-2</v>
      </c>
    </row>
    <row r="80" spans="16:36" x14ac:dyDescent="0.25">
      <c r="P80" s="25">
        <v>41820</v>
      </c>
      <c r="Q80" s="61">
        <v>130.74689098493201</v>
      </c>
      <c r="R80" s="16">
        <v>146.56103375286699</v>
      </c>
      <c r="S80" s="16">
        <v>160.42269921540901</v>
      </c>
      <c r="T80" s="16">
        <v>197.538474675076</v>
      </c>
      <c r="U80" s="65">
        <v>143.585410076133</v>
      </c>
      <c r="V80" s="66">
        <v>126.24364887452199</v>
      </c>
      <c r="W80" s="61">
        <v>152.890559383187</v>
      </c>
      <c r="X80" s="16">
        <v>149.35127845900601</v>
      </c>
      <c r="Y80" s="16">
        <v>162.71777062023301</v>
      </c>
      <c r="Z80" s="64">
        <v>176.56392184002399</v>
      </c>
      <c r="AA80" s="152">
        <f t="shared" si="4"/>
        <v>0.12272789430760978</v>
      </c>
      <c r="AB80" s="152">
        <f t="shared" si="4"/>
        <v>0.13780373934263923</v>
      </c>
      <c r="AC80" s="152">
        <f t="shared" si="4"/>
        <v>7.6318807639506492E-2</v>
      </c>
      <c r="AD80" s="152">
        <f t="shared" si="4"/>
        <v>0.15933032067473185</v>
      </c>
      <c r="AE80" s="152">
        <f t="shared" si="4"/>
        <v>9.6221906673890523E-2</v>
      </c>
      <c r="AF80" s="152">
        <f t="shared" si="3"/>
        <v>8.6701005120091379E-2</v>
      </c>
      <c r="AG80" s="152">
        <f t="shared" si="3"/>
        <v>6.5594518237390487E-2</v>
      </c>
      <c r="AH80" s="152">
        <f t="shared" si="3"/>
        <v>0.11402007502318434</v>
      </c>
      <c r="AI80" s="152">
        <f t="shared" si="3"/>
        <v>7.0915083025511194E-2</v>
      </c>
      <c r="AJ80" s="152">
        <f t="shared" si="3"/>
        <v>3.9549081566964128E-2</v>
      </c>
    </row>
    <row r="81" spans="15:36" x14ac:dyDescent="0.25">
      <c r="P81" s="25">
        <v>41912</v>
      </c>
      <c r="Q81" s="61">
        <v>132.963328190168</v>
      </c>
      <c r="R81" s="16">
        <v>150.20428854407899</v>
      </c>
      <c r="S81" s="16">
        <v>164.71947090615899</v>
      </c>
      <c r="T81" s="16">
        <v>202.99484619148399</v>
      </c>
      <c r="U81" s="65">
        <v>150.28568771760899</v>
      </c>
      <c r="V81" s="66">
        <v>131.42699978414299</v>
      </c>
      <c r="W81" s="61">
        <v>158.032887574895</v>
      </c>
      <c r="X81" s="16">
        <v>152.774100534116</v>
      </c>
      <c r="Y81" s="16">
        <v>164.4838088775</v>
      </c>
      <c r="Z81" s="64">
        <v>186.64535299170501</v>
      </c>
      <c r="AA81" s="152">
        <f t="shared" si="4"/>
        <v>0.11835161777379266</v>
      </c>
      <c r="AB81" s="152">
        <f t="shared" si="4"/>
        <v>0.12764625248008254</v>
      </c>
      <c r="AC81" s="152">
        <f t="shared" si="4"/>
        <v>8.1880914296864393E-2</v>
      </c>
      <c r="AD81" s="152">
        <f t="shared" si="4"/>
        <v>0.14666706407283758</v>
      </c>
      <c r="AE81" s="152">
        <f t="shared" si="4"/>
        <v>0.1553070437270927</v>
      </c>
      <c r="AF81" s="152">
        <f t="shared" si="3"/>
        <v>0.1204512739855883</v>
      </c>
      <c r="AG81" s="152">
        <f t="shared" si="3"/>
        <v>7.0556331473393463E-2</v>
      </c>
      <c r="AH81" s="152">
        <f t="shared" si="3"/>
        <v>0.11032284708406825</v>
      </c>
      <c r="AI81" s="152">
        <f t="shared" si="3"/>
        <v>5.7586332210204816E-2</v>
      </c>
      <c r="AJ81" s="152">
        <f t="shared" si="3"/>
        <v>7.3868845738075395E-2</v>
      </c>
    </row>
    <row r="82" spans="15:36" x14ac:dyDescent="0.25">
      <c r="P82" s="25">
        <v>42004</v>
      </c>
      <c r="Q82" s="61">
        <v>133.31053862103801</v>
      </c>
      <c r="R82" s="16">
        <v>151.19273038785099</v>
      </c>
      <c r="S82" s="16">
        <v>165.796984348759</v>
      </c>
      <c r="T82" s="16">
        <v>202.99153034305601</v>
      </c>
      <c r="U82" s="65">
        <v>157.60889563953199</v>
      </c>
      <c r="V82" s="66">
        <v>139.159365221868</v>
      </c>
      <c r="W82" s="61">
        <v>161.41947958809399</v>
      </c>
      <c r="X82" s="16">
        <v>158.42563641964099</v>
      </c>
      <c r="Y82" s="16">
        <v>168.58439117706601</v>
      </c>
      <c r="Z82" s="64">
        <v>195.796384049647</v>
      </c>
      <c r="AA82" s="152">
        <f t="shared" si="4"/>
        <v>9.9069188700513289E-2</v>
      </c>
      <c r="AB82" s="152">
        <f t="shared" si="4"/>
        <v>0.11517140271232762</v>
      </c>
      <c r="AC82" s="152">
        <f t="shared" si="4"/>
        <v>0.1014141105612727</v>
      </c>
      <c r="AD82" s="152">
        <f t="shared" si="4"/>
        <v>0.12341474672019381</v>
      </c>
      <c r="AE82" s="152">
        <f t="shared" si="4"/>
        <v>0.16396001251594283</v>
      </c>
      <c r="AF82" s="152">
        <f t="shared" si="3"/>
        <v>0.19809939498659257</v>
      </c>
      <c r="AG82" s="152">
        <f t="shared" si="3"/>
        <v>9.9326111982228182E-2</v>
      </c>
      <c r="AH82" s="152">
        <f t="shared" si="3"/>
        <v>0.11662803538112132</v>
      </c>
      <c r="AI82" s="152">
        <f t="shared" si="3"/>
        <v>6.632337764220031E-2</v>
      </c>
      <c r="AJ82" s="152">
        <f t="shared" si="3"/>
        <v>9.3728634353703155E-2</v>
      </c>
    </row>
    <row r="83" spans="15:36" x14ac:dyDescent="0.25">
      <c r="P83" s="25">
        <v>42094</v>
      </c>
      <c r="Q83" s="61">
        <v>137.42667194630801</v>
      </c>
      <c r="R83" s="16">
        <v>154.98095809032301</v>
      </c>
      <c r="S83" s="16">
        <v>168.71387004817601</v>
      </c>
      <c r="T83" s="16">
        <v>208.43503798814601</v>
      </c>
      <c r="U83" s="65">
        <v>159.733721899437</v>
      </c>
      <c r="V83" s="66">
        <v>139.76733705712701</v>
      </c>
      <c r="W83" s="61">
        <v>168.58834709482201</v>
      </c>
      <c r="X83" s="16">
        <v>162.15309228892201</v>
      </c>
      <c r="Y83" s="16">
        <v>174.43296772291001</v>
      </c>
      <c r="Z83" s="64">
        <v>200.45670434798899</v>
      </c>
      <c r="AA83" s="152">
        <f t="shared" si="4"/>
        <v>9.869530404545257E-2</v>
      </c>
      <c r="AB83" s="152">
        <f t="shared" si="4"/>
        <v>0.10864001166089787</v>
      </c>
      <c r="AC83" s="152">
        <f t="shared" si="4"/>
        <v>9.9063408859760393E-2</v>
      </c>
      <c r="AD83" s="152">
        <f t="shared" si="4"/>
        <v>0.11566489884307907</v>
      </c>
      <c r="AE83" s="152">
        <f t="shared" si="4"/>
        <v>0.14898732975500772</v>
      </c>
      <c r="AF83" s="152">
        <f t="shared" si="3"/>
        <v>0.16663188039616128</v>
      </c>
      <c r="AG83" s="152">
        <f t="shared" si="3"/>
        <v>0.14900987462608906</v>
      </c>
      <c r="AH83" s="152">
        <f t="shared" si="3"/>
        <v>0.10625441219373122</v>
      </c>
      <c r="AI83" s="152">
        <f t="shared" si="3"/>
        <v>8.210325213737435E-2</v>
      </c>
      <c r="AJ83" s="152">
        <f t="shared" si="3"/>
        <v>0.13024933874061739</v>
      </c>
    </row>
    <row r="84" spans="15:36" x14ac:dyDescent="0.25">
      <c r="P84" s="25">
        <v>42185</v>
      </c>
      <c r="Q84" s="61">
        <v>142.696611123883</v>
      </c>
      <c r="R84" s="16">
        <v>161.73630271409499</v>
      </c>
      <c r="S84" s="16">
        <v>172.32473258694799</v>
      </c>
      <c r="T84" s="16">
        <v>220.19398925133501</v>
      </c>
      <c r="U84" s="65">
        <v>164.08175463594199</v>
      </c>
      <c r="V84" s="66">
        <v>141.159457554304</v>
      </c>
      <c r="W84" s="61">
        <v>173.504780305682</v>
      </c>
      <c r="X84" s="16">
        <v>164.877214223945</v>
      </c>
      <c r="Y84" s="16">
        <v>177.423530280172</v>
      </c>
      <c r="Z84" s="64">
        <v>205.87652793078399</v>
      </c>
      <c r="AA84" s="152">
        <f t="shared" si="4"/>
        <v>9.1395826309385475E-2</v>
      </c>
      <c r="AB84" s="152">
        <f t="shared" si="4"/>
        <v>0.10354231662159763</v>
      </c>
      <c r="AC84" s="152">
        <f t="shared" si="4"/>
        <v>7.4191703728643921E-2</v>
      </c>
      <c r="AD84" s="152">
        <f t="shared" si="4"/>
        <v>0.11468912379486706</v>
      </c>
      <c r="AE84" s="152">
        <f t="shared" si="4"/>
        <v>0.14274670768388842</v>
      </c>
      <c r="AF84" s="152">
        <f t="shared" si="3"/>
        <v>0.11815096294156824</v>
      </c>
      <c r="AG84" s="152">
        <f t="shared" si="3"/>
        <v>0.13482991366935826</v>
      </c>
      <c r="AH84" s="152">
        <f t="shared" si="3"/>
        <v>0.10395582766437816</v>
      </c>
      <c r="AI84" s="152">
        <f t="shared" si="3"/>
        <v>9.0375867392263887E-2</v>
      </c>
      <c r="AJ84" s="152">
        <f t="shared" si="3"/>
        <v>0.16601696306518798</v>
      </c>
    </row>
    <row r="85" spans="15:36" x14ac:dyDescent="0.25">
      <c r="P85" s="25">
        <v>42277</v>
      </c>
      <c r="Q85" s="61">
        <v>143.10973020634501</v>
      </c>
      <c r="R85" s="16">
        <v>164.12929834359699</v>
      </c>
      <c r="S85" s="16">
        <v>173.67015817760401</v>
      </c>
      <c r="T85" s="16">
        <v>225.78943687594301</v>
      </c>
      <c r="U85" s="65">
        <v>165.67204951060501</v>
      </c>
      <c r="V85" s="66">
        <v>146.510783286399</v>
      </c>
      <c r="W85" s="61">
        <v>172.89915371966299</v>
      </c>
      <c r="X85" s="16">
        <v>166.702552174765</v>
      </c>
      <c r="Y85" s="16">
        <v>178.16793492198801</v>
      </c>
      <c r="Z85" s="64">
        <v>209.24628944652599</v>
      </c>
      <c r="AA85" s="152">
        <f t="shared" si="4"/>
        <v>7.6309777697993075E-2</v>
      </c>
      <c r="AB85" s="152">
        <f t="shared" si="4"/>
        <v>9.270713862095592E-2</v>
      </c>
      <c r="AC85" s="152">
        <f t="shared" si="4"/>
        <v>5.4338975363418029E-2</v>
      </c>
      <c r="AD85" s="152">
        <f t="shared" si="4"/>
        <v>0.11229147494196479</v>
      </c>
      <c r="AE85" s="152">
        <f t="shared" si="4"/>
        <v>0.10238075246331779</v>
      </c>
      <c r="AF85" s="152">
        <f t="shared" si="3"/>
        <v>0.11476929038195927</v>
      </c>
      <c r="AG85" s="152">
        <f t="shared" si="3"/>
        <v>9.4070711311419641E-2</v>
      </c>
      <c r="AH85" s="152">
        <f t="shared" si="3"/>
        <v>9.1170241500054816E-2</v>
      </c>
      <c r="AI85" s="152">
        <f t="shared" si="3"/>
        <v>8.3194365073825161E-2</v>
      </c>
      <c r="AJ85" s="152">
        <f t="shared" si="3"/>
        <v>0.12109027142950302</v>
      </c>
    </row>
    <row r="86" spans="15:36" x14ac:dyDescent="0.25">
      <c r="P86" s="25">
        <v>42369</v>
      </c>
      <c r="Q86" s="61">
        <v>141.88039110934301</v>
      </c>
      <c r="R86" s="16">
        <v>163.36044310571199</v>
      </c>
      <c r="S86" s="16">
        <v>174.95015815950501</v>
      </c>
      <c r="T86" s="16">
        <v>225.44081712749099</v>
      </c>
      <c r="U86" s="65">
        <v>170.90097154992</v>
      </c>
      <c r="V86" s="66">
        <v>151.504207815326</v>
      </c>
      <c r="W86" s="61">
        <v>167.65253626843301</v>
      </c>
      <c r="X86" s="16">
        <v>168.61867847493099</v>
      </c>
      <c r="Y86" s="16">
        <v>179.19116513665199</v>
      </c>
      <c r="Z86" s="64">
        <v>212.47850802038201</v>
      </c>
      <c r="AA86" s="152">
        <f t="shared" si="4"/>
        <v>6.4284883828026107E-2</v>
      </c>
      <c r="AB86" s="152">
        <f t="shared" si="4"/>
        <v>8.0478159807336525E-2</v>
      </c>
      <c r="AC86" s="152">
        <f t="shared" si="4"/>
        <v>5.52071187947063E-2</v>
      </c>
      <c r="AD86" s="152">
        <f t="shared" si="4"/>
        <v>0.11059223380648264</v>
      </c>
      <c r="AE86" s="152">
        <f t="shared" si="4"/>
        <v>8.4335822901699498E-2</v>
      </c>
      <c r="AF86" s="152">
        <f t="shared" si="3"/>
        <v>8.8710109979131202E-2</v>
      </c>
      <c r="AG86" s="152">
        <f t="shared" si="3"/>
        <v>3.8614030327965176E-2</v>
      </c>
      <c r="AH86" s="152">
        <f t="shared" si="3"/>
        <v>6.4339599863057817E-2</v>
      </c>
      <c r="AI86" s="152">
        <f t="shared" si="3"/>
        <v>6.2916702344320674E-2</v>
      </c>
      <c r="AJ86" s="152">
        <f t="shared" si="3"/>
        <v>8.5201389452141285E-2</v>
      </c>
    </row>
    <row r="87" spans="15:36" x14ac:dyDescent="0.25">
      <c r="P87" s="25">
        <v>42460</v>
      </c>
      <c r="Q87" s="61">
        <v>144.38603462687999</v>
      </c>
      <c r="R87" s="16">
        <v>168.79366173855101</v>
      </c>
      <c r="S87" s="16">
        <v>179.12626762511701</v>
      </c>
      <c r="T87" s="16">
        <v>232.677773563725</v>
      </c>
      <c r="U87" s="65">
        <v>174.73539870776901</v>
      </c>
      <c r="V87" s="66">
        <v>154.28944799446899</v>
      </c>
      <c r="W87" s="61">
        <v>165.14608288663601</v>
      </c>
      <c r="X87" s="16">
        <v>173.15694630082601</v>
      </c>
      <c r="Y87" s="16">
        <v>179.82944060243699</v>
      </c>
      <c r="Z87" s="64">
        <v>217.59913703778199</v>
      </c>
      <c r="AA87" s="152">
        <f t="shared" si="4"/>
        <v>5.0640553118327603E-2</v>
      </c>
      <c r="AB87" s="152">
        <f t="shared" si="4"/>
        <v>8.912516620382438E-2</v>
      </c>
      <c r="AC87" s="152">
        <f t="shared" si="4"/>
        <v>6.1716310425264709E-2</v>
      </c>
      <c r="AD87" s="152">
        <f t="shared" si="4"/>
        <v>0.11630835107942694</v>
      </c>
      <c r="AE87" s="152">
        <f t="shared" si="4"/>
        <v>9.3916779938155726E-2</v>
      </c>
      <c r="AF87" s="152">
        <f t="shared" si="3"/>
        <v>0.10390203636352013</v>
      </c>
      <c r="AG87" s="152">
        <f t="shared" si="3"/>
        <v>-2.0418162153579389E-2</v>
      </c>
      <c r="AH87" s="152">
        <f t="shared" si="3"/>
        <v>6.7860895260002163E-2</v>
      </c>
      <c r="AI87" s="152">
        <f t="shared" si="3"/>
        <v>3.0937230214986622E-2</v>
      </c>
      <c r="AJ87" s="152">
        <f t="shared" si="3"/>
        <v>8.5516883785707876E-2</v>
      </c>
    </row>
    <row r="88" spans="15:36" x14ac:dyDescent="0.25">
      <c r="P88" s="25">
        <v>42551</v>
      </c>
      <c r="Q88" s="61">
        <v>148.594294948693</v>
      </c>
      <c r="R88" s="16">
        <v>178.66184250291201</v>
      </c>
      <c r="S88" s="16">
        <v>184.65134099602199</v>
      </c>
      <c r="T88" s="16">
        <v>246.84223531730001</v>
      </c>
      <c r="U88" s="65">
        <v>179.72827528872699</v>
      </c>
      <c r="V88" s="66">
        <v>161.33678984238799</v>
      </c>
      <c r="W88" s="61">
        <v>170.57559162478699</v>
      </c>
      <c r="X88" s="16">
        <v>177.705694195098</v>
      </c>
      <c r="Y88" s="16">
        <v>181.52969070656201</v>
      </c>
      <c r="Z88" s="64">
        <v>222.600042342385</v>
      </c>
      <c r="AA88" s="152">
        <f t="shared" si="4"/>
        <v>4.1330230468401785E-2</v>
      </c>
      <c r="AB88" s="152">
        <f t="shared" si="4"/>
        <v>0.10464898420941826</v>
      </c>
      <c r="AC88" s="152">
        <f t="shared" si="4"/>
        <v>7.1531278325672076E-2</v>
      </c>
      <c r="AD88" s="152">
        <f t="shared" si="4"/>
        <v>0.12102167800569719</v>
      </c>
      <c r="AE88" s="152">
        <f t="shared" si="4"/>
        <v>9.5358077365157889E-2</v>
      </c>
      <c r="AF88" s="152">
        <f t="shared" si="3"/>
        <v>0.1429399959285178</v>
      </c>
      <c r="AG88" s="152">
        <f t="shared" si="3"/>
        <v>-1.6882466729356671E-2</v>
      </c>
      <c r="AH88" s="152">
        <f t="shared" si="3"/>
        <v>7.7806263476338788E-2</v>
      </c>
      <c r="AI88" s="152">
        <f t="shared" si="3"/>
        <v>2.3143268651603988E-2</v>
      </c>
      <c r="AJ88" s="152">
        <f t="shared" si="3"/>
        <v>8.1230796826063933E-2</v>
      </c>
    </row>
    <row r="89" spans="15:36" x14ac:dyDescent="0.25">
      <c r="P89" s="25">
        <v>42643</v>
      </c>
      <c r="Q89" s="61">
        <v>152.75661313245001</v>
      </c>
      <c r="R89" s="16">
        <v>181.35877421189801</v>
      </c>
      <c r="S89" s="16">
        <v>189.24275690744099</v>
      </c>
      <c r="T89" s="16">
        <v>253.628348792509</v>
      </c>
      <c r="U89" s="65">
        <v>187.69400601943201</v>
      </c>
      <c r="V89" s="66">
        <v>162.54078901431001</v>
      </c>
      <c r="W89" s="61">
        <v>175.76931983318201</v>
      </c>
      <c r="X89" s="16">
        <v>179.85738540456001</v>
      </c>
      <c r="Y89" s="16">
        <v>185.851858980396</v>
      </c>
      <c r="Z89" s="64">
        <v>226.93089662671599</v>
      </c>
      <c r="AA89" s="152">
        <f t="shared" si="4"/>
        <v>6.7408993869218392E-2</v>
      </c>
      <c r="AB89" s="152">
        <f t="shared" si="4"/>
        <v>0.10497501690546396</v>
      </c>
      <c r="AC89" s="152">
        <f t="shared" si="4"/>
        <v>8.9667671713131281E-2</v>
      </c>
      <c r="AD89" s="152">
        <f t="shared" si="4"/>
        <v>0.12329590038289395</v>
      </c>
      <c r="AE89" s="152">
        <f t="shared" si="4"/>
        <v>0.13292499594155949</v>
      </c>
      <c r="AF89" s="152">
        <f t="shared" si="3"/>
        <v>0.10941178095113702</v>
      </c>
      <c r="AG89" s="152">
        <f t="shared" si="3"/>
        <v>1.6600232284379457E-2</v>
      </c>
      <c r="AH89" s="152">
        <f t="shared" si="3"/>
        <v>7.8912008593629457E-2</v>
      </c>
      <c r="AI89" s="152">
        <f t="shared" si="3"/>
        <v>4.312742392042912E-2</v>
      </c>
      <c r="AJ89" s="152">
        <f t="shared" si="3"/>
        <v>8.4515750443973303E-2</v>
      </c>
    </row>
    <row r="90" spans="15:36" x14ac:dyDescent="0.25">
      <c r="O90" s="68"/>
      <c r="P90" s="25">
        <v>42735</v>
      </c>
      <c r="Q90" s="61">
        <v>156.19478453666801</v>
      </c>
      <c r="R90" s="16">
        <v>180.33706533330101</v>
      </c>
      <c r="S90" s="16">
        <v>193.27456878436101</v>
      </c>
      <c r="T90" s="16">
        <v>253.86808052837901</v>
      </c>
      <c r="U90" s="65">
        <v>192.679074697928</v>
      </c>
      <c r="V90" s="66">
        <v>166.12302512105501</v>
      </c>
      <c r="W90" s="61">
        <v>174.79827335990899</v>
      </c>
      <c r="X90" s="16">
        <v>182.79570521836499</v>
      </c>
      <c r="Y90" s="16">
        <v>190.538507089467</v>
      </c>
      <c r="Z90" s="64">
        <v>229.180638442038</v>
      </c>
      <c r="AA90" s="152">
        <f t="shared" si="4"/>
        <v>0.10089056927037454</v>
      </c>
      <c r="AB90" s="152">
        <f t="shared" si="4"/>
        <v>0.10392125477159309</v>
      </c>
      <c r="AC90" s="152">
        <f t="shared" si="4"/>
        <v>0.10474074912324083</v>
      </c>
      <c r="AD90" s="152">
        <f t="shared" si="4"/>
        <v>0.12609634654052848</v>
      </c>
      <c r="AE90" s="152">
        <f t="shared" si="4"/>
        <v>0.12743112546698798</v>
      </c>
      <c r="AF90" s="152">
        <f t="shared" si="3"/>
        <v>9.6491163621992726E-2</v>
      </c>
      <c r="AG90" s="152">
        <f t="shared" si="3"/>
        <v>4.2622302355359132E-2</v>
      </c>
      <c r="AH90" s="152">
        <f t="shared" si="3"/>
        <v>8.4077439531953901E-2</v>
      </c>
      <c r="AI90" s="152">
        <f t="shared" si="3"/>
        <v>6.3325342765428561E-2</v>
      </c>
      <c r="AJ90" s="152">
        <f t="shared" si="3"/>
        <v>7.8606210939949905E-2</v>
      </c>
    </row>
    <row r="91" spans="15:36" x14ac:dyDescent="0.25">
      <c r="O91" s="69"/>
      <c r="P91" s="25">
        <v>42825</v>
      </c>
      <c r="Q91" s="61">
        <v>161.62186690276499</v>
      </c>
      <c r="R91" s="16">
        <v>190.474400699</v>
      </c>
      <c r="S91" s="16">
        <v>199.982276421211</v>
      </c>
      <c r="T91" s="16">
        <v>262.38376017406102</v>
      </c>
      <c r="U91" s="65">
        <v>198.361094335871</v>
      </c>
      <c r="V91" s="66">
        <v>172.33280015962001</v>
      </c>
      <c r="W91" s="61">
        <v>175.36936041745599</v>
      </c>
      <c r="X91" s="16">
        <v>189.84980802440799</v>
      </c>
      <c r="Y91" s="16">
        <v>190.35951064717</v>
      </c>
      <c r="Z91" s="64">
        <v>230.77764736276299</v>
      </c>
      <c r="AA91" s="152">
        <f t="shared" si="4"/>
        <v>0.11937326432175777</v>
      </c>
      <c r="AB91" s="152">
        <f t="shared" si="4"/>
        <v>0.12844521966725786</v>
      </c>
      <c r="AC91" s="152">
        <f t="shared" si="4"/>
        <v>0.11643188390293657</v>
      </c>
      <c r="AD91" s="152">
        <f t="shared" si="4"/>
        <v>0.12767006558192051</v>
      </c>
      <c r="AE91" s="152">
        <f t="shared" si="4"/>
        <v>0.13520841113376281</v>
      </c>
      <c r="AF91" s="152">
        <f t="shared" si="3"/>
        <v>0.11694482286175423</v>
      </c>
      <c r="AG91" s="152">
        <f t="shared" si="3"/>
        <v>6.1904450605938521E-2</v>
      </c>
      <c r="AH91" s="152">
        <f t="shared" si="3"/>
        <v>9.6403072935817624E-2</v>
      </c>
      <c r="AI91" s="152">
        <f t="shared" si="3"/>
        <v>5.8555873885036691E-2</v>
      </c>
      <c r="AJ91" s="152">
        <f t="shared" si="3"/>
        <v>6.0563247191062208E-2</v>
      </c>
    </row>
    <row r="92" spans="15:36" x14ac:dyDescent="0.25">
      <c r="O92" s="70"/>
      <c r="P92" s="25">
        <v>42916</v>
      </c>
      <c r="Q92" s="61">
        <v>168.08540942923901</v>
      </c>
      <c r="R92" s="16">
        <v>208.17283724728199</v>
      </c>
      <c r="S92" s="16">
        <v>208.435312931304</v>
      </c>
      <c r="T92" s="16">
        <v>275.99005035554597</v>
      </c>
      <c r="U92" s="65">
        <v>207.263953066325</v>
      </c>
      <c r="V92" s="66">
        <v>173.634208229866</v>
      </c>
      <c r="W92" s="61">
        <v>182.298347489105</v>
      </c>
      <c r="X92" s="16">
        <v>195.91449126127799</v>
      </c>
      <c r="Y92" s="16">
        <v>188.21113028377101</v>
      </c>
      <c r="Z92" s="64">
        <v>235.0177470118</v>
      </c>
      <c r="AA92" s="152">
        <f t="shared" si="4"/>
        <v>0.13117000546539104</v>
      </c>
      <c r="AB92" s="152">
        <f t="shared" si="4"/>
        <v>0.16517793800256464</v>
      </c>
      <c r="AC92" s="152">
        <f t="shared" si="4"/>
        <v>0.12880476148718789</v>
      </c>
      <c r="AD92" s="152">
        <f t="shared" si="4"/>
        <v>0.11808277056306138</v>
      </c>
      <c r="AE92" s="152">
        <f t="shared" si="4"/>
        <v>0.15320726654369188</v>
      </c>
      <c r="AF92" s="152">
        <f t="shared" si="3"/>
        <v>7.6222034661105775E-2</v>
      </c>
      <c r="AG92" s="152">
        <f t="shared" si="3"/>
        <v>6.8724697083885289E-2</v>
      </c>
      <c r="AH92" s="152">
        <f t="shared" si="3"/>
        <v>0.10246603041424818</v>
      </c>
      <c r="AI92" s="152">
        <f t="shared" si="3"/>
        <v>3.6806318300896423E-2</v>
      </c>
      <c r="AJ92" s="152">
        <f t="shared" si="3"/>
        <v>5.578482617858227E-2</v>
      </c>
    </row>
    <row r="93" spans="15:36" x14ac:dyDescent="0.25">
      <c r="O93" s="70"/>
      <c r="P93" s="25">
        <v>43008</v>
      </c>
      <c r="Q93" s="61">
        <v>168.281798838566</v>
      </c>
      <c r="R93" s="16">
        <v>212.81806039313</v>
      </c>
      <c r="S93" s="16">
        <v>210.856285572366</v>
      </c>
      <c r="T93" s="16">
        <v>279.15075494065002</v>
      </c>
      <c r="U93" s="65">
        <v>217.714909487982</v>
      </c>
      <c r="V93" s="66">
        <v>177.40741749110299</v>
      </c>
      <c r="W93" s="61">
        <v>184.206559345149</v>
      </c>
      <c r="X93" s="16">
        <v>198.336588410172</v>
      </c>
      <c r="Y93" s="16">
        <v>187.958657612651</v>
      </c>
      <c r="Z93" s="64">
        <v>240.70288888688</v>
      </c>
      <c r="AA93" s="152">
        <f t="shared" si="4"/>
        <v>0.10163347686070145</v>
      </c>
      <c r="AB93" s="152">
        <f t="shared" si="4"/>
        <v>0.17346437368657575</v>
      </c>
      <c r="AC93" s="152">
        <f t="shared" si="4"/>
        <v>0.11421059922254373</v>
      </c>
      <c r="AD93" s="152">
        <f t="shared" si="4"/>
        <v>0.10062915391615257</v>
      </c>
      <c r="AE93" s="152">
        <f t="shared" si="4"/>
        <v>0.15994598924721082</v>
      </c>
      <c r="AF93" s="152">
        <f t="shared" si="3"/>
        <v>9.1463986159708632E-2</v>
      </c>
      <c r="AG93" s="152">
        <f t="shared" si="3"/>
        <v>4.8001775963942617E-2</v>
      </c>
      <c r="AH93" s="152">
        <f t="shared" si="3"/>
        <v>0.10274364304832972</v>
      </c>
      <c r="AI93" s="152">
        <f t="shared" si="3"/>
        <v>1.1335902927273045E-2</v>
      </c>
      <c r="AJ93" s="152">
        <f t="shared" si="3"/>
        <v>6.0688044091316007E-2</v>
      </c>
    </row>
    <row r="94" spans="15:36" x14ac:dyDescent="0.25">
      <c r="O94" s="70"/>
      <c r="P94" s="25">
        <v>43100</v>
      </c>
      <c r="Q94" s="61">
        <v>167.15375342810199</v>
      </c>
      <c r="R94" s="16">
        <v>208.34802750242699</v>
      </c>
      <c r="S94" s="16">
        <v>209.088046760716</v>
      </c>
      <c r="T94" s="16">
        <v>277.275033559451</v>
      </c>
      <c r="U94" s="65">
        <v>236.023572954061</v>
      </c>
      <c r="V94" s="66">
        <v>180.820062457803</v>
      </c>
      <c r="W94" s="61">
        <v>182.564086205845</v>
      </c>
      <c r="X94" s="16">
        <v>203.11007686647301</v>
      </c>
      <c r="Y94" s="16">
        <v>189.10118959750801</v>
      </c>
      <c r="Z94" s="64">
        <v>245.98901306394799</v>
      </c>
      <c r="AA94" s="152">
        <f t="shared" si="4"/>
        <v>7.0162194748962792E-2</v>
      </c>
      <c r="AB94" s="152">
        <f t="shared" si="4"/>
        <v>0.15532559608506324</v>
      </c>
      <c r="AC94" s="152">
        <f t="shared" si="4"/>
        <v>8.1818720775407749E-2</v>
      </c>
      <c r="AD94" s="152">
        <f t="shared" si="4"/>
        <v>9.2201244766001222E-2</v>
      </c>
      <c r="AE94" s="152">
        <f t="shared" si="4"/>
        <v>0.22495695666011573</v>
      </c>
      <c r="AF94" s="152">
        <f t="shared" si="3"/>
        <v>8.8470802443178176E-2</v>
      </c>
      <c r="AG94" s="152">
        <f t="shared" si="3"/>
        <v>4.4427285788723125E-2</v>
      </c>
      <c r="AH94" s="152">
        <f t="shared" si="3"/>
        <v>0.11113155871928604</v>
      </c>
      <c r="AI94" s="152">
        <f t="shared" si="3"/>
        <v>-7.5434489012979888E-3</v>
      </c>
      <c r="AJ94" s="152">
        <f t="shared" si="3"/>
        <v>7.3341163268296761E-2</v>
      </c>
    </row>
    <row r="95" spans="15:36" x14ac:dyDescent="0.25">
      <c r="O95" s="70"/>
      <c r="P95" s="25">
        <v>43190</v>
      </c>
      <c r="Q95" s="61">
        <v>171.739291312229</v>
      </c>
      <c r="R95" s="16">
        <v>211.13313216394701</v>
      </c>
      <c r="S95" s="16">
        <v>208.96377359717701</v>
      </c>
      <c r="T95" s="16">
        <v>286.74784251705103</v>
      </c>
      <c r="U95" s="65">
        <v>243.29668994300101</v>
      </c>
      <c r="V95" s="66">
        <v>181.289152260599</v>
      </c>
      <c r="W95" s="61">
        <v>183.56284906411801</v>
      </c>
      <c r="X95" s="16">
        <v>211.556629636129</v>
      </c>
      <c r="Y95" s="16">
        <v>191.31280460089599</v>
      </c>
      <c r="Z95" s="64">
        <v>250.272924235441</v>
      </c>
      <c r="AA95" s="152">
        <f t="shared" si="4"/>
        <v>6.2599353684924752E-2</v>
      </c>
      <c r="AB95" s="152">
        <f t="shared" si="4"/>
        <v>0.10845935931093065</v>
      </c>
      <c r="AC95" s="152">
        <f t="shared" si="4"/>
        <v>4.4911465839346798E-2</v>
      </c>
      <c r="AD95" s="152">
        <f t="shared" si="4"/>
        <v>9.28566704236089E-2</v>
      </c>
      <c r="AE95" s="152">
        <f t="shared" si="4"/>
        <v>0.22653431993596329</v>
      </c>
      <c r="AF95" s="152">
        <f t="shared" si="3"/>
        <v>5.197125615485465E-2</v>
      </c>
      <c r="AG95" s="152">
        <f t="shared" si="3"/>
        <v>4.6721323651736757E-2</v>
      </c>
      <c r="AH95" s="152">
        <f t="shared" si="3"/>
        <v>0.11433681096443493</v>
      </c>
      <c r="AI95" s="152">
        <f t="shared" si="3"/>
        <v>5.0078609179287081E-3</v>
      </c>
      <c r="AJ95" s="152">
        <f t="shared" si="3"/>
        <v>8.4476452097776544E-2</v>
      </c>
    </row>
    <row r="96" spans="15:36" x14ac:dyDescent="0.25">
      <c r="O96" s="70"/>
      <c r="P96" s="25">
        <v>43281</v>
      </c>
      <c r="Q96" s="61">
        <v>177.83803143763501</v>
      </c>
      <c r="R96" s="16">
        <v>217.712571539967</v>
      </c>
      <c r="S96" s="16">
        <v>209.472295201035</v>
      </c>
      <c r="T96" s="16">
        <v>302.46155364935203</v>
      </c>
      <c r="U96" s="65">
        <v>244.002444383609</v>
      </c>
      <c r="V96" s="66">
        <v>183.58145105431399</v>
      </c>
      <c r="W96" s="61">
        <v>185.45468858775399</v>
      </c>
      <c r="X96" s="16">
        <v>217.50416405080099</v>
      </c>
      <c r="Y96" s="16">
        <v>192.17697614548399</v>
      </c>
      <c r="Z96" s="64">
        <v>254.62026762855899</v>
      </c>
      <c r="AA96" s="152">
        <f t="shared" si="4"/>
        <v>5.80218237948944E-2</v>
      </c>
      <c r="AB96" s="152">
        <f t="shared" si="4"/>
        <v>4.5826028116017214E-2</v>
      </c>
      <c r="AC96" s="152">
        <f t="shared" si="4"/>
        <v>4.9750795829532901E-3</v>
      </c>
      <c r="AD96" s="152">
        <f t="shared" si="4"/>
        <v>9.5914701489071774E-2</v>
      </c>
      <c r="AE96" s="152">
        <f t="shared" si="4"/>
        <v>0.17725461072108173</v>
      </c>
      <c r="AF96" s="152">
        <f t="shared" si="3"/>
        <v>5.7288497041316333E-2</v>
      </c>
      <c r="AG96" s="152">
        <f t="shared" si="3"/>
        <v>1.7314150907690617E-2</v>
      </c>
      <c r="AH96" s="152">
        <f t="shared" si="3"/>
        <v>0.11019946840343886</v>
      </c>
      <c r="AI96" s="152">
        <f t="shared" si="3"/>
        <v>2.1071261065876312E-2</v>
      </c>
      <c r="AJ96" s="152">
        <f t="shared" si="3"/>
        <v>8.3408682391014288E-2</v>
      </c>
    </row>
    <row r="97" spans="15:36" x14ac:dyDescent="0.25">
      <c r="O97" s="70"/>
      <c r="P97" s="25">
        <v>43373</v>
      </c>
      <c r="Q97" s="61">
        <v>179.58720444873501</v>
      </c>
      <c r="R97" s="16">
        <v>223.48770050404499</v>
      </c>
      <c r="S97" s="16">
        <v>211.11739954714801</v>
      </c>
      <c r="T97" s="16">
        <v>306.597324925056</v>
      </c>
      <c r="U97" s="65">
        <v>245.66868038048801</v>
      </c>
      <c r="V97" s="66">
        <v>184.110440322112</v>
      </c>
      <c r="W97" s="61">
        <v>187.827859238033</v>
      </c>
      <c r="X97" s="16">
        <v>218.60362308201999</v>
      </c>
      <c r="Y97" s="16">
        <v>189.34557931554301</v>
      </c>
      <c r="Z97" s="64">
        <v>258.90556091452203</v>
      </c>
      <c r="AA97" s="152">
        <f t="shared" si="4"/>
        <v>6.7181392688904884E-2</v>
      </c>
      <c r="AB97" s="152">
        <f t="shared" si="4"/>
        <v>5.0135031261939966E-2</v>
      </c>
      <c r="AC97" s="152">
        <f t="shared" si="4"/>
        <v>1.2383504436361825E-3</v>
      </c>
      <c r="AD97" s="152">
        <f t="shared" si="4"/>
        <v>9.8321675648849194E-2</v>
      </c>
      <c r="AE97" s="152">
        <f t="shared" si="4"/>
        <v>0.12839621759597075</v>
      </c>
      <c r="AF97" s="152">
        <f t="shared" si="3"/>
        <v>3.7783216315322221E-2</v>
      </c>
      <c r="AG97" s="152">
        <f t="shared" si="3"/>
        <v>1.9658908487068194E-2</v>
      </c>
      <c r="AH97" s="152">
        <f t="shared" si="3"/>
        <v>0.10218505236126463</v>
      </c>
      <c r="AI97" s="152">
        <f t="shared" si="3"/>
        <v>7.3788657596725038E-3</v>
      </c>
      <c r="AJ97" s="152">
        <f t="shared" si="3"/>
        <v>7.5622989453178135E-2</v>
      </c>
    </row>
    <row r="98" spans="15:36" x14ac:dyDescent="0.25">
      <c r="O98" s="68"/>
      <c r="P98" s="25">
        <v>43465</v>
      </c>
      <c r="Q98" s="61">
        <v>179.42151268017301</v>
      </c>
      <c r="R98" s="16">
        <v>227.649414321264</v>
      </c>
      <c r="S98" s="16">
        <v>212.68286379237199</v>
      </c>
      <c r="T98" s="16">
        <v>304.154146274933</v>
      </c>
      <c r="U98" s="65">
        <v>241.95641327001599</v>
      </c>
      <c r="V98" s="66">
        <v>186.00611899910001</v>
      </c>
      <c r="W98" s="61">
        <v>188.64806864190001</v>
      </c>
      <c r="X98" s="16">
        <v>218.56657762478599</v>
      </c>
      <c r="Y98" s="16">
        <v>186.151201264283</v>
      </c>
      <c r="Z98" s="64">
        <v>261.15559085254699</v>
      </c>
      <c r="AA98" s="152">
        <f t="shared" si="4"/>
        <v>7.3392065690871533E-2</v>
      </c>
      <c r="AB98" s="152">
        <f t="shared" si="4"/>
        <v>9.2640122636208799E-2</v>
      </c>
      <c r="AC98" s="152">
        <f t="shared" si="4"/>
        <v>1.7192838554611178E-2</v>
      </c>
      <c r="AD98" s="152">
        <f t="shared" si="4"/>
        <v>9.6940255927220997E-2</v>
      </c>
      <c r="AE98" s="152">
        <f t="shared" si="4"/>
        <v>2.5136643097550815E-2</v>
      </c>
      <c r="AF98" s="152">
        <f t="shared" si="3"/>
        <v>2.8680758488883074E-2</v>
      </c>
      <c r="AG98" s="152">
        <f t="shared" si="3"/>
        <v>3.3325187677905044E-2</v>
      </c>
      <c r="AH98" s="152">
        <f t="shared" si="3"/>
        <v>7.6099133025656185E-2</v>
      </c>
      <c r="AI98" s="152">
        <f t="shared" si="3"/>
        <v>-1.5600051694565797E-2</v>
      </c>
      <c r="AJ98" s="152">
        <f t="shared" si="3"/>
        <v>6.1655508917612734E-2</v>
      </c>
    </row>
    <row r="99" spans="15:36" x14ac:dyDescent="0.25">
      <c r="O99" s="68"/>
      <c r="P99" s="25">
        <v>43555</v>
      </c>
      <c r="Q99" s="61">
        <v>181.41355318567199</v>
      </c>
      <c r="R99" s="16">
        <v>231.72743544532099</v>
      </c>
      <c r="S99" s="16">
        <v>213.05343611965199</v>
      </c>
      <c r="T99" s="16">
        <v>309.59272789752401</v>
      </c>
      <c r="U99" s="65">
        <v>240.44577438627701</v>
      </c>
      <c r="V99" s="66">
        <v>183.08492675440201</v>
      </c>
      <c r="W99" s="61">
        <v>194.51088894023599</v>
      </c>
      <c r="X99" s="16">
        <v>222.987879154561</v>
      </c>
      <c r="Y99" s="16">
        <v>187.40556204268799</v>
      </c>
      <c r="Z99" s="64">
        <v>265.57844389348099</v>
      </c>
      <c r="AA99" s="152">
        <f t="shared" si="4"/>
        <v>5.6331092317452258E-2</v>
      </c>
      <c r="AB99" s="152">
        <f t="shared" si="4"/>
        <v>9.7541788303421306E-2</v>
      </c>
      <c r="AC99" s="152">
        <f t="shared" si="4"/>
        <v>1.9571155574356514E-2</v>
      </c>
      <c r="AD99" s="152">
        <f t="shared" si="4"/>
        <v>7.9668900661788111E-2</v>
      </c>
      <c r="AE99" s="152">
        <f t="shared" si="4"/>
        <v>-1.1717855912433128E-2</v>
      </c>
      <c r="AF99" s="152">
        <f t="shared" si="3"/>
        <v>9.905581615945902E-3</v>
      </c>
      <c r="AG99" s="152">
        <f t="shared" si="3"/>
        <v>5.9641915191095407E-2</v>
      </c>
      <c r="AH99" s="152">
        <f t="shared" si="3"/>
        <v>5.4033993347754716E-2</v>
      </c>
      <c r="AI99" s="152">
        <f t="shared" si="3"/>
        <v>-2.0423319632781656E-2</v>
      </c>
      <c r="AJ99" s="152">
        <f t="shared" si="3"/>
        <v>6.115531556118925E-2</v>
      </c>
    </row>
    <row r="100" spans="15:36" x14ac:dyDescent="0.25">
      <c r="O100" s="68"/>
      <c r="P100" s="25">
        <v>43646</v>
      </c>
      <c r="Q100" s="61">
        <v>184.04052716395299</v>
      </c>
      <c r="R100" s="16">
        <v>235.23549308710699</v>
      </c>
      <c r="S100" s="16">
        <v>214.07934944260501</v>
      </c>
      <c r="T100" s="16">
        <v>320.96394728407802</v>
      </c>
      <c r="U100" s="65">
        <v>252.60481106887599</v>
      </c>
      <c r="V100" s="66">
        <v>186.43748263405001</v>
      </c>
      <c r="W100" s="61">
        <v>201.4207082751</v>
      </c>
      <c r="X100" s="16">
        <v>231.513847131083</v>
      </c>
      <c r="Y100" s="16">
        <v>189.89541706690099</v>
      </c>
      <c r="Z100" s="64">
        <v>271.77102607050699</v>
      </c>
      <c r="AA100" s="152">
        <f t="shared" si="4"/>
        <v>3.4877217635492563E-2</v>
      </c>
      <c r="AB100" s="152">
        <f t="shared" si="4"/>
        <v>8.0486493835397077E-2</v>
      </c>
      <c r="AC100" s="152">
        <f t="shared" si="4"/>
        <v>2.1993620861167074E-2</v>
      </c>
      <c r="AD100" s="152">
        <f t="shared" si="4"/>
        <v>6.1172712404222063E-2</v>
      </c>
      <c r="AE100" s="152">
        <f t="shared" si="4"/>
        <v>3.525524798326507E-2</v>
      </c>
      <c r="AF100" s="152">
        <f t="shared" si="3"/>
        <v>1.5557299298669669E-2</v>
      </c>
      <c r="AG100" s="152">
        <f t="shared" si="3"/>
        <v>8.6091216182928365E-2</v>
      </c>
      <c r="AH100" s="152">
        <f t="shared" si="3"/>
        <v>6.4411102846793522E-2</v>
      </c>
      <c r="AI100" s="152">
        <f t="shared" si="3"/>
        <v>-1.1872177012795637E-2</v>
      </c>
      <c r="AJ100" s="152">
        <f t="shared" si="3"/>
        <v>6.7358182448254977E-2</v>
      </c>
    </row>
    <row r="101" spans="15:36" x14ac:dyDescent="0.25">
      <c r="O101" s="68"/>
      <c r="P101" s="25">
        <v>43738</v>
      </c>
      <c r="Q101" s="61">
        <v>185.75172074732299</v>
      </c>
      <c r="R101" s="16">
        <v>238.56322822048099</v>
      </c>
      <c r="S101" s="16">
        <v>215.75289659415799</v>
      </c>
      <c r="T101" s="16">
        <v>332.16418723510702</v>
      </c>
      <c r="U101" s="65">
        <v>260.547989061142</v>
      </c>
      <c r="V101" s="66">
        <v>186.717940202259</v>
      </c>
      <c r="W101" s="61">
        <v>201.92637219304299</v>
      </c>
      <c r="X101" s="16">
        <v>237.62295049834</v>
      </c>
      <c r="Y101" s="16">
        <v>190.08069787291799</v>
      </c>
      <c r="Z101" s="64">
        <v>276.74526640484402</v>
      </c>
      <c r="AA101" s="152">
        <f t="shared" si="4"/>
        <v>3.4326032957140429E-2</v>
      </c>
      <c r="AB101" s="152">
        <f t="shared" si="4"/>
        <v>6.7455737753958189E-2</v>
      </c>
      <c r="AC101" s="152">
        <f t="shared" si="4"/>
        <v>2.1956963551811537E-2</v>
      </c>
      <c r="AD101" s="152">
        <f t="shared" si="4"/>
        <v>8.3389058649812275E-2</v>
      </c>
      <c r="AE101" s="152">
        <f t="shared" si="4"/>
        <v>6.0566567368738777E-2</v>
      </c>
      <c r="AF101" s="152">
        <f t="shared" si="3"/>
        <v>1.4162694280590582E-2</v>
      </c>
      <c r="AG101" s="152">
        <f t="shared" si="3"/>
        <v>7.5060819051038896E-2</v>
      </c>
      <c r="AH101" s="152">
        <f t="shared" si="3"/>
        <v>8.7003715437890872E-2</v>
      </c>
      <c r="AI101" s="152">
        <f t="shared" si="3"/>
        <v>3.8824173240925575E-3</v>
      </c>
      <c r="AJ101" s="152">
        <f t="shared" si="3"/>
        <v>6.8904296328389014E-2</v>
      </c>
    </row>
    <row r="102" spans="15:36" x14ac:dyDescent="0.25">
      <c r="O102" s="68"/>
      <c r="P102" s="25">
        <v>43830</v>
      </c>
      <c r="Q102" s="61">
        <v>186.66317414003501</v>
      </c>
      <c r="R102" s="16">
        <v>242.767287166492</v>
      </c>
      <c r="S102" s="16">
        <v>217.168777411615</v>
      </c>
      <c r="T102" s="16">
        <v>337.16586405365302</v>
      </c>
      <c r="U102" s="65">
        <v>273.16842687686801</v>
      </c>
      <c r="V102" s="66">
        <v>190.57191658007801</v>
      </c>
      <c r="W102" s="61">
        <v>201.86955992387999</v>
      </c>
      <c r="X102" s="16">
        <v>244.00730940564301</v>
      </c>
      <c r="Y102" s="16">
        <v>190.18345235940399</v>
      </c>
      <c r="Z102" s="64">
        <v>282.20406146525397</v>
      </c>
      <c r="AA102" s="152">
        <f t="shared" si="4"/>
        <v>4.0361166014526884E-2</v>
      </c>
      <c r="AB102" s="152">
        <f t="shared" si="4"/>
        <v>6.6408573421117278E-2</v>
      </c>
      <c r="AC102" s="152">
        <f t="shared" si="4"/>
        <v>2.1092031296053637E-2</v>
      </c>
      <c r="AD102" s="152">
        <f t="shared" si="4"/>
        <v>0.1085361425547684</v>
      </c>
      <c r="AE102" s="152">
        <f t="shared" si="4"/>
        <v>0.12899849681612019</v>
      </c>
      <c r="AF102" s="152">
        <f t="shared" si="3"/>
        <v>2.454649129580555E-2</v>
      </c>
      <c r="AG102" s="152">
        <f t="shared" si="3"/>
        <v>7.0085484453475067E-2</v>
      </c>
      <c r="AH102" s="152">
        <f t="shared" si="3"/>
        <v>0.11639808820418662</v>
      </c>
      <c r="AI102" s="152">
        <f t="shared" si="3"/>
        <v>2.1661160753920106E-2</v>
      </c>
      <c r="AJ102" s="152">
        <f t="shared" si="3"/>
        <v>8.0597434441261218E-2</v>
      </c>
    </row>
    <row r="103" spans="15:36" x14ac:dyDescent="0.25">
      <c r="O103" s="68"/>
      <c r="P103" s="25">
        <v>43921</v>
      </c>
      <c r="Q103" s="61">
        <v>187.00841536415001</v>
      </c>
      <c r="R103" s="16">
        <v>247.89278139090899</v>
      </c>
      <c r="S103" s="16">
        <v>216.63694689778399</v>
      </c>
      <c r="T103" s="16">
        <v>337.19833985152502</v>
      </c>
      <c r="U103" s="65">
        <v>281.78521505027902</v>
      </c>
      <c r="V103" s="66">
        <v>195.432111237561</v>
      </c>
      <c r="W103" s="61">
        <v>200.730186347114</v>
      </c>
      <c r="X103" s="16">
        <v>249.31831541928801</v>
      </c>
      <c r="Y103" s="16">
        <v>190.733166602144</v>
      </c>
      <c r="Z103" s="64">
        <v>285.695215822178</v>
      </c>
      <c r="AA103" s="152">
        <f t="shared" si="4"/>
        <v>3.0840375926884711E-2</v>
      </c>
      <c r="AB103" s="152">
        <f t="shared" si="4"/>
        <v>6.9760172827711742E-2</v>
      </c>
      <c r="AC103" s="152">
        <f t="shared" si="4"/>
        <v>1.6819774622735872E-2</v>
      </c>
      <c r="AD103" s="152">
        <f t="shared" si="4"/>
        <v>8.9167507717230698E-2</v>
      </c>
      <c r="AE103" s="152">
        <f t="shared" si="4"/>
        <v>0.17192833090753368</v>
      </c>
      <c r="AF103" s="152">
        <f t="shared" si="3"/>
        <v>6.7439656022158623E-2</v>
      </c>
      <c r="AG103" s="152">
        <f t="shared" si="3"/>
        <v>3.1974032100531513E-2</v>
      </c>
      <c r="AH103" s="152">
        <f t="shared" si="3"/>
        <v>0.11808012329888307</v>
      </c>
      <c r="AI103" s="152">
        <f t="shared" si="3"/>
        <v>1.7756167550128765E-2</v>
      </c>
      <c r="AJ103" s="152">
        <f t="shared" si="3"/>
        <v>7.5747005795265165E-2</v>
      </c>
    </row>
    <row r="104" spans="15:36" x14ac:dyDescent="0.25">
      <c r="O104" s="68"/>
      <c r="P104" s="25">
        <v>44012</v>
      </c>
      <c r="Q104" s="61">
        <v>186.44641369696001</v>
      </c>
      <c r="R104" s="16">
        <v>252.96031311238301</v>
      </c>
      <c r="S104" s="16">
        <v>212.93233267562999</v>
      </c>
      <c r="T104" s="16">
        <v>337.09780911168599</v>
      </c>
      <c r="U104" s="65">
        <v>285.94618192789602</v>
      </c>
      <c r="V104" s="66">
        <v>189.49720850978201</v>
      </c>
      <c r="W104" s="61">
        <v>193.06563233243401</v>
      </c>
      <c r="X104" s="16">
        <v>253.974503747386</v>
      </c>
      <c r="Y104" s="16">
        <v>189.82097294730301</v>
      </c>
      <c r="Z104" s="64">
        <v>291.392094957756</v>
      </c>
      <c r="AA104" s="152">
        <f t="shared" si="4"/>
        <v>1.3072590967226017E-2</v>
      </c>
      <c r="AB104" s="152">
        <f t="shared" si="4"/>
        <v>7.5349258705243782E-2</v>
      </c>
      <c r="AC104" s="152">
        <f t="shared" si="4"/>
        <v>-5.3579047673747437E-3</v>
      </c>
      <c r="AD104" s="152">
        <f t="shared" si="4"/>
        <v>5.0266897463496996E-2</v>
      </c>
      <c r="AE104" s="152">
        <f t="shared" si="4"/>
        <v>0.13199024483317956</v>
      </c>
      <c r="AF104" s="152">
        <f t="shared" si="3"/>
        <v>1.6411538240611145E-2</v>
      </c>
      <c r="AG104" s="152">
        <f t="shared" si="3"/>
        <v>-4.1480719704622637E-2</v>
      </c>
      <c r="AH104" s="152">
        <f t="shared" si="3"/>
        <v>9.7016471777542579E-2</v>
      </c>
      <c r="AI104" s="152">
        <f t="shared" si="3"/>
        <v>-3.9202694171269759E-4</v>
      </c>
      <c r="AJ104" s="152">
        <f t="shared" si="3"/>
        <v>7.2197059307413491E-2</v>
      </c>
    </row>
    <row r="105" spans="15:36" x14ac:dyDescent="0.25">
      <c r="O105" s="68"/>
      <c r="P105" s="25">
        <v>44104</v>
      </c>
      <c r="Q105" s="61">
        <v>191.06526271511001</v>
      </c>
      <c r="R105" s="16">
        <v>260.72585927338901</v>
      </c>
      <c r="S105" s="16">
        <v>215.713669650203</v>
      </c>
      <c r="T105" s="16">
        <v>350.51125526208801</v>
      </c>
      <c r="U105" s="65">
        <v>297.47321049922999</v>
      </c>
      <c r="V105" s="66">
        <v>191.0522288194</v>
      </c>
      <c r="W105" s="61">
        <v>190.65218336299299</v>
      </c>
      <c r="X105" s="16">
        <v>266.42832280823802</v>
      </c>
      <c r="Y105" s="16">
        <v>190.85402632055499</v>
      </c>
      <c r="Z105" s="64">
        <v>300.19464970001201</v>
      </c>
      <c r="AA105" s="152">
        <f t="shared" si="4"/>
        <v>2.8605613699886012E-2</v>
      </c>
      <c r="AB105" s="152">
        <f t="shared" si="4"/>
        <v>9.2900449152311326E-2</v>
      </c>
      <c r="AC105" s="152">
        <f t="shared" si="4"/>
        <v>-1.8181421697793798E-4</v>
      </c>
      <c r="AD105" s="152">
        <f t="shared" si="4"/>
        <v>5.5234937214934776E-2</v>
      </c>
      <c r="AE105" s="152">
        <f t="shared" si="4"/>
        <v>0.14172138334724527</v>
      </c>
      <c r="AF105" s="152">
        <f t="shared" si="3"/>
        <v>2.3213027159821653E-2</v>
      </c>
      <c r="AG105" s="152">
        <f t="shared" si="3"/>
        <v>-5.5833166849904137E-2</v>
      </c>
      <c r="AH105" s="152">
        <f t="shared" si="3"/>
        <v>0.12122302264780282</v>
      </c>
      <c r="AI105" s="152">
        <f t="shared" si="3"/>
        <v>4.0684217613407014E-3</v>
      </c>
      <c r="AJ105" s="152">
        <f t="shared" si="3"/>
        <v>8.473273490743094E-2</v>
      </c>
    </row>
    <row r="106" spans="15:36" x14ac:dyDescent="0.25">
      <c r="O106" s="68"/>
      <c r="P106" s="25">
        <v>44196</v>
      </c>
      <c r="Q106" s="61">
        <v>196.86824428525199</v>
      </c>
      <c r="R106" s="16">
        <v>270.15127870936902</v>
      </c>
      <c r="S106" s="16">
        <v>224.81393718192101</v>
      </c>
      <c r="T106" s="16">
        <v>368.81086945733699</v>
      </c>
      <c r="U106" s="65">
        <v>318.18849537936302</v>
      </c>
      <c r="V106" s="66">
        <v>190.716877203455</v>
      </c>
      <c r="W106" s="61">
        <v>194.670072032235</v>
      </c>
      <c r="X106" s="16">
        <v>279.04452749152199</v>
      </c>
      <c r="Y106" s="16">
        <v>193.55539892156901</v>
      </c>
      <c r="Z106" s="64">
        <v>305.90732455263799</v>
      </c>
      <c r="AA106" s="152">
        <f t="shared" si="4"/>
        <v>5.4671041528315145E-2</v>
      </c>
      <c r="AB106" s="152">
        <f t="shared" si="4"/>
        <v>0.1127993473193809</v>
      </c>
      <c r="AC106" s="152">
        <f t="shared" si="4"/>
        <v>3.5203770364353959E-2</v>
      </c>
      <c r="AD106" s="152">
        <f t="shared" si="4"/>
        <v>9.3855899358329831E-2</v>
      </c>
      <c r="AE106" s="152">
        <f t="shared" si="4"/>
        <v>0.16480699844125102</v>
      </c>
      <c r="AF106" s="152">
        <f t="shared" si="3"/>
        <v>7.6066099338456539E-4</v>
      </c>
      <c r="AG106" s="152">
        <f t="shared" si="3"/>
        <v>-3.5664058981253688E-2</v>
      </c>
      <c r="AH106" s="152">
        <f t="shared" si="3"/>
        <v>0.14359085459867238</v>
      </c>
      <c r="AI106" s="152">
        <f t="shared" si="3"/>
        <v>1.7729968198246793E-2</v>
      </c>
      <c r="AJ106" s="152">
        <f t="shared" si="3"/>
        <v>8.3993344972827177E-2</v>
      </c>
    </row>
    <row r="107" spans="15:36" x14ac:dyDescent="0.25">
      <c r="O107" s="68"/>
      <c r="P107" s="25">
        <v>44286</v>
      </c>
      <c r="Q107" s="61">
        <v>198.695771595737</v>
      </c>
      <c r="R107" s="16">
        <v>280.56833606503</v>
      </c>
      <c r="S107" s="16">
        <v>233.45057278419699</v>
      </c>
      <c r="T107" s="16">
        <v>383.96666868234598</v>
      </c>
      <c r="U107" s="65">
        <v>320.62523870593998</v>
      </c>
      <c r="V107" s="66">
        <v>187.64949087544201</v>
      </c>
      <c r="W107" s="61">
        <v>194.83315049371501</v>
      </c>
      <c r="X107" s="16">
        <v>284.02457129537999</v>
      </c>
      <c r="Y107" s="16">
        <v>198.41726830154201</v>
      </c>
      <c r="Z107" s="64">
        <v>315.52390468496202</v>
      </c>
      <c r="AA107" s="152">
        <f t="shared" si="4"/>
        <v>6.2496418724413694E-2</v>
      </c>
      <c r="AB107" s="152">
        <f t="shared" si="4"/>
        <v>0.13181325608103944</v>
      </c>
      <c r="AC107" s="152">
        <f t="shared" si="4"/>
        <v>7.7611996140003692E-2</v>
      </c>
      <c r="AD107" s="152">
        <f t="shared" si="4"/>
        <v>0.13869679444867367</v>
      </c>
      <c r="AE107" s="152">
        <f t="shared" si="4"/>
        <v>0.13783556262428709</v>
      </c>
      <c r="AF107" s="152">
        <f t="shared" si="3"/>
        <v>-3.9822628496596901E-2</v>
      </c>
      <c r="AG107" s="152">
        <f t="shared" si="3"/>
        <v>-2.937792247749671E-2</v>
      </c>
      <c r="AH107" s="152">
        <f t="shared" si="3"/>
        <v>0.13920459801649621</v>
      </c>
      <c r="AI107" s="152">
        <f t="shared" si="3"/>
        <v>4.0287181491756474E-2</v>
      </c>
      <c r="AJ107" s="152">
        <f t="shared" si="3"/>
        <v>0.10440737965087221</v>
      </c>
    </row>
    <row r="108" spans="15:36" x14ac:dyDescent="0.25">
      <c r="O108" s="68"/>
      <c r="P108" s="25">
        <v>44377</v>
      </c>
      <c r="Q108" s="61">
        <v>205.16011148277201</v>
      </c>
      <c r="R108" s="16">
        <v>296.07407279357102</v>
      </c>
      <c r="S108" s="16">
        <v>244.44480530217299</v>
      </c>
      <c r="T108" s="16">
        <v>409.50777206870902</v>
      </c>
      <c r="U108" s="65">
        <v>336.657511507756</v>
      </c>
      <c r="V108" s="66">
        <v>197.31449554167801</v>
      </c>
      <c r="W108" s="61">
        <v>202.419918369404</v>
      </c>
      <c r="X108" s="16">
        <v>296.38214460210401</v>
      </c>
      <c r="Y108" s="16">
        <v>207.26093279008401</v>
      </c>
      <c r="Z108" s="64">
        <v>334.67998479906998</v>
      </c>
      <c r="AA108" s="152">
        <f t="shared" si="4"/>
        <v>0.10037038211004812</v>
      </c>
      <c r="AB108" s="152">
        <f t="shared" si="4"/>
        <v>0.17043685292259192</v>
      </c>
      <c r="AC108" s="152">
        <f t="shared" si="4"/>
        <v>0.147992896290426</v>
      </c>
      <c r="AD108" s="152">
        <f t="shared" si="4"/>
        <v>0.21480401533263138</v>
      </c>
      <c r="AE108" s="152">
        <f t="shared" si="4"/>
        <v>0.17734571323161541</v>
      </c>
      <c r="AF108" s="152">
        <f t="shared" si="3"/>
        <v>4.125278199806548E-2</v>
      </c>
      <c r="AG108" s="152">
        <f t="shared" si="3"/>
        <v>4.8451326753293555E-2</v>
      </c>
      <c r="AH108" s="152">
        <f t="shared" si="3"/>
        <v>0.16697597683623577</v>
      </c>
      <c r="AI108" s="152">
        <f t="shared" si="3"/>
        <v>9.1875832116941947E-2</v>
      </c>
      <c r="AJ108" s="152">
        <f t="shared" si="3"/>
        <v>0.1485554707569865</v>
      </c>
    </row>
    <row r="109" spans="15:36" x14ac:dyDescent="0.25">
      <c r="O109" s="68"/>
      <c r="P109" s="25">
        <v>44469</v>
      </c>
      <c r="Q109" s="61">
        <v>215.260040709002</v>
      </c>
      <c r="R109" s="16">
        <v>310.56066360999301</v>
      </c>
      <c r="S109" s="16">
        <v>254.149686966872</v>
      </c>
      <c r="T109" s="16">
        <v>432.51973994901999</v>
      </c>
      <c r="U109" s="65">
        <v>343.85287575439702</v>
      </c>
      <c r="V109" s="66">
        <v>204.746719283299</v>
      </c>
      <c r="W109" s="61">
        <v>217.13623996732801</v>
      </c>
      <c r="X109" s="16">
        <v>323.44258728704</v>
      </c>
      <c r="Y109" s="16">
        <v>213.68511772929199</v>
      </c>
      <c r="Z109" s="64">
        <v>359.75989099525498</v>
      </c>
      <c r="AA109" s="152">
        <f t="shared" si="4"/>
        <v>0.12663096185080946</v>
      </c>
      <c r="AB109" s="152">
        <f t="shared" si="4"/>
        <v>0.19113870973706826</v>
      </c>
      <c r="AC109" s="152">
        <f t="shared" si="4"/>
        <v>0.17818072159727327</v>
      </c>
      <c r="AD109" s="152">
        <f t="shared" si="4"/>
        <v>0.233968192050243</v>
      </c>
      <c r="AE109" s="152">
        <f t="shared" si="4"/>
        <v>0.15591207415730324</v>
      </c>
      <c r="AF109" s="152">
        <f t="shared" si="3"/>
        <v>7.1679302296149938E-2</v>
      </c>
      <c r="AG109" s="152">
        <f t="shared" si="3"/>
        <v>0.13891294679752297</v>
      </c>
      <c r="AH109" s="152">
        <f t="shared" si="3"/>
        <v>0.21399475805670276</v>
      </c>
      <c r="AI109" s="152">
        <f t="shared" si="3"/>
        <v>0.11962593532289589</v>
      </c>
      <c r="AJ109" s="152">
        <f t="shared" si="3"/>
        <v>0.19842206166821152</v>
      </c>
    </row>
    <row r="110" spans="15:36" x14ac:dyDescent="0.25">
      <c r="O110" s="68"/>
      <c r="P110" s="25">
        <v>44561</v>
      </c>
      <c r="Q110" s="61">
        <v>220.20850400637801</v>
      </c>
      <c r="R110" s="16">
        <v>320.540277105641</v>
      </c>
      <c r="S110" s="16">
        <v>258.82706344326499</v>
      </c>
      <c r="T110" s="16">
        <v>442.69972422401298</v>
      </c>
      <c r="U110" s="65">
        <v>346.038446606457</v>
      </c>
      <c r="V110" s="66">
        <v>219.34910755558701</v>
      </c>
      <c r="W110" s="61">
        <v>221.00418769731701</v>
      </c>
      <c r="X110" s="16">
        <v>343.76687798998699</v>
      </c>
      <c r="Y110" s="16">
        <v>217.82344517386301</v>
      </c>
      <c r="Z110" s="64">
        <v>380.05731547603199</v>
      </c>
      <c r="AA110" s="152">
        <f t="shared" si="4"/>
        <v>0.11855776844998522</v>
      </c>
      <c r="AB110" s="152">
        <f t="shared" si="4"/>
        <v>0.18652141362055463</v>
      </c>
      <c r="AC110" s="152">
        <f t="shared" si="4"/>
        <v>0.1512945624622033</v>
      </c>
      <c r="AD110" s="152">
        <f t="shared" si="4"/>
        <v>0.20034348465758334</v>
      </c>
      <c r="AE110" s="152">
        <f t="shared" si="4"/>
        <v>8.7526581355148014E-2</v>
      </c>
      <c r="AF110" s="152">
        <f t="shared" si="3"/>
        <v>0.15012950490788191</v>
      </c>
      <c r="AG110" s="152">
        <f t="shared" si="3"/>
        <v>0.13527562501092305</v>
      </c>
      <c r="AH110" s="152">
        <f t="shared" si="3"/>
        <v>0.23194273358552575</v>
      </c>
      <c r="AI110" s="152">
        <f t="shared" si="3"/>
        <v>0.12538036338695835</v>
      </c>
      <c r="AJ110" s="152">
        <f t="shared" si="3"/>
        <v>0.24239364334224978</v>
      </c>
    </row>
    <row r="111" spans="15:36" x14ac:dyDescent="0.25">
      <c r="O111" s="68"/>
      <c r="P111" s="25">
        <v>44651</v>
      </c>
      <c r="Q111" s="61">
        <v>225.26486741062899</v>
      </c>
      <c r="R111" s="16">
        <v>340.75091023744801</v>
      </c>
      <c r="S111" s="16">
        <v>264.30130056909297</v>
      </c>
      <c r="T111" s="16">
        <v>463.73409760654198</v>
      </c>
      <c r="U111" s="65">
        <v>357.37594724367102</v>
      </c>
      <c r="V111" s="66">
        <v>232.30410340292801</v>
      </c>
      <c r="W111" s="61">
        <v>212.73272290382201</v>
      </c>
      <c r="X111" s="16">
        <v>365.63441852914002</v>
      </c>
      <c r="Y111" s="16">
        <v>221.78889430160501</v>
      </c>
      <c r="Z111" s="64">
        <v>396.63175549257699</v>
      </c>
      <c r="AA111" s="152">
        <f t="shared" si="4"/>
        <v>0.13371746968500675</v>
      </c>
      <c r="AB111" s="152">
        <f t="shared" si="4"/>
        <v>0.21450237406144401</v>
      </c>
      <c r="AC111" s="152">
        <f t="shared" si="4"/>
        <v>0.13215100488707976</v>
      </c>
      <c r="AD111" s="152">
        <f t="shared" si="4"/>
        <v>0.20774571188153645</v>
      </c>
      <c r="AE111" s="152">
        <f t="shared" si="4"/>
        <v>0.11462200756889507</v>
      </c>
      <c r="AF111" s="152">
        <f t="shared" si="3"/>
        <v>0.23796820507830119</v>
      </c>
      <c r="AG111" s="152">
        <f t="shared" si="3"/>
        <v>9.1871287636363652E-2</v>
      </c>
      <c r="AH111" s="152">
        <f t="shared" si="3"/>
        <v>0.28733375729273569</v>
      </c>
      <c r="AI111" s="152">
        <f t="shared" si="3"/>
        <v>0.11779028206629816</v>
      </c>
      <c r="AJ111" s="152">
        <f t="shared" si="3"/>
        <v>0.25705770498941405</v>
      </c>
    </row>
    <row r="112" spans="15:36" x14ac:dyDescent="0.25">
      <c r="O112" s="68"/>
      <c r="P112" s="25">
        <v>44742</v>
      </c>
      <c r="Q112" s="61">
        <v>236.02128557606801</v>
      </c>
      <c r="R112" s="16">
        <v>371.05625316633001</v>
      </c>
      <c r="S112" s="16">
        <v>272.42299574485702</v>
      </c>
      <c r="T112" s="16">
        <v>496.37898218580699</v>
      </c>
      <c r="U112" s="65">
        <v>376.63528271524899</v>
      </c>
      <c r="V112" s="66">
        <v>236.84658395894101</v>
      </c>
      <c r="W112" s="61">
        <v>204.129820646485</v>
      </c>
      <c r="X112" s="16">
        <v>397.54405359439897</v>
      </c>
      <c r="Y112" s="16">
        <v>223.194530607361</v>
      </c>
      <c r="Z112" s="64">
        <v>413.268014045276</v>
      </c>
      <c r="AA112" s="152">
        <f t="shared" si="4"/>
        <v>0.15042482610411101</v>
      </c>
      <c r="AB112" s="152">
        <f t="shared" si="4"/>
        <v>0.25325480095326736</v>
      </c>
      <c r="AC112" s="152">
        <f t="shared" si="4"/>
        <v>0.11445606466498037</v>
      </c>
      <c r="AD112" s="152">
        <f t="shared" si="4"/>
        <v>0.21213568103543179</v>
      </c>
      <c r="AE112" s="152">
        <f t="shared" si="4"/>
        <v>0.11874908427989128</v>
      </c>
      <c r="AF112" s="152">
        <f t="shared" si="3"/>
        <v>0.20035065497209148</v>
      </c>
      <c r="AG112" s="152">
        <f t="shared" si="3"/>
        <v>8.4473024732700797E-3</v>
      </c>
      <c r="AH112" s="152">
        <f t="shared" si="3"/>
        <v>0.34132254872541612</v>
      </c>
      <c r="AI112" s="152">
        <f t="shared" si="3"/>
        <v>7.6876995595762887E-2</v>
      </c>
      <c r="AJ112" s="152">
        <f t="shared" si="3"/>
        <v>0.23481544405288379</v>
      </c>
    </row>
    <row r="113" spans="15:36" x14ac:dyDescent="0.25">
      <c r="P113" s="25">
        <v>44834</v>
      </c>
      <c r="Q113" s="61">
        <v>234.39131146368501</v>
      </c>
      <c r="R113" s="16">
        <v>375.69842746463598</v>
      </c>
      <c r="S113" s="16">
        <v>274.58427985198102</v>
      </c>
      <c r="T113" s="16">
        <v>482.73294007711701</v>
      </c>
      <c r="U113" s="65">
        <v>394.71487787776499</v>
      </c>
      <c r="V113" s="66">
        <v>241.14165595109799</v>
      </c>
      <c r="W113" s="61">
        <v>194.631516130096</v>
      </c>
      <c r="X113" s="16">
        <v>407.00397085904802</v>
      </c>
      <c r="Y113" s="16">
        <v>223.70622592184</v>
      </c>
      <c r="Z113" s="64">
        <v>406.94584563649101</v>
      </c>
      <c r="AA113" s="152">
        <f t="shared" si="4"/>
        <v>8.8875160906178197E-2</v>
      </c>
      <c r="AB113" s="152">
        <f t="shared" si="4"/>
        <v>0.20974248025321063</v>
      </c>
      <c r="AC113" s="152">
        <f t="shared" si="4"/>
        <v>8.0403769640576606E-2</v>
      </c>
      <c r="AD113" s="152">
        <f t="shared" si="4"/>
        <v>0.11609458595812416</v>
      </c>
      <c r="AE113" s="152">
        <f t="shared" si="4"/>
        <v>0.14791791987133784</v>
      </c>
      <c r="AF113" s="152">
        <f t="shared" si="3"/>
        <v>0.17775589662777902</v>
      </c>
      <c r="AG113" s="152">
        <f t="shared" si="3"/>
        <v>-0.10364333397602465</v>
      </c>
      <c r="AH113" s="152">
        <f t="shared" si="3"/>
        <v>0.25834997262698511</v>
      </c>
      <c r="AI113" s="152">
        <f t="shared" si="3"/>
        <v>4.6896612637494561E-2</v>
      </c>
      <c r="AJ113" s="152">
        <f t="shared" si="3"/>
        <v>0.13115957565669367</v>
      </c>
    </row>
    <row r="114" spans="15:36" x14ac:dyDescent="0.25">
      <c r="P114" s="25">
        <v>44926</v>
      </c>
      <c r="Q114" s="61">
        <v>224.82367757261599</v>
      </c>
      <c r="R114" s="16">
        <v>366.89362391704702</v>
      </c>
      <c r="S114" s="16">
        <v>273.38133520351698</v>
      </c>
      <c r="T114" s="16">
        <v>451.759399206789</v>
      </c>
      <c r="U114" s="65">
        <v>412.57134659852602</v>
      </c>
      <c r="V114" s="66">
        <v>241.15196348836199</v>
      </c>
      <c r="W114" s="61">
        <v>182.73707262049001</v>
      </c>
      <c r="X114" s="16">
        <v>397.76199539250399</v>
      </c>
      <c r="Y114" s="16">
        <v>222.71505137942199</v>
      </c>
      <c r="Z114" s="64">
        <v>379.99245870882697</v>
      </c>
      <c r="AA114" s="152">
        <f t="shared" ref="AA114:AJ120" si="5">IFERROR(Q114/Q110-1,"NULL")</f>
        <v>2.0958198626626734E-2</v>
      </c>
      <c r="AB114" s="152">
        <f t="shared" si="5"/>
        <v>0.14461005409354311</v>
      </c>
      <c r="AC114" s="152">
        <f t="shared" si="5"/>
        <v>5.6231645820307818E-2</v>
      </c>
      <c r="AD114" s="152">
        <f t="shared" si="5"/>
        <v>2.0464604984013146E-2</v>
      </c>
      <c r="AE114" s="152">
        <f t="shared" si="5"/>
        <v>0.19227025391122399</v>
      </c>
      <c r="AF114" s="152">
        <f t="shared" si="5"/>
        <v>9.9397969637281314E-2</v>
      </c>
      <c r="AG114" s="152">
        <f t="shared" si="5"/>
        <v>-0.17315108584836814</v>
      </c>
      <c r="AH114" s="152">
        <f t="shared" si="5"/>
        <v>0.15706899314508638</v>
      </c>
      <c r="AI114" s="152">
        <f t="shared" si="5"/>
        <v>2.2456747948571776E-2</v>
      </c>
      <c r="AJ114" s="152">
        <f t="shared" si="5"/>
        <v>-1.7064996400284471E-4</v>
      </c>
    </row>
    <row r="115" spans="15:36" x14ac:dyDescent="0.25">
      <c r="P115" s="25">
        <v>45016</v>
      </c>
      <c r="Q115" s="61">
        <v>223.638372613614</v>
      </c>
      <c r="R115" s="16">
        <v>374.66149622033998</v>
      </c>
      <c r="S115" s="16">
        <v>275.12312505628898</v>
      </c>
      <c r="T115" s="16">
        <v>445.94400482531302</v>
      </c>
      <c r="U115" s="65">
        <v>414.98363184073099</v>
      </c>
      <c r="V115" s="66">
        <v>236.12739619668699</v>
      </c>
      <c r="W115" s="61">
        <v>174.36390028847001</v>
      </c>
      <c r="X115" s="16">
        <v>387.34530024104498</v>
      </c>
      <c r="Y115" s="16">
        <v>219.48755636628599</v>
      </c>
      <c r="Z115" s="64">
        <v>354.82301774396097</v>
      </c>
      <c r="AA115" s="152">
        <f t="shared" si="5"/>
        <v>-7.2203660327117003E-3</v>
      </c>
      <c r="AB115" s="152">
        <f t="shared" si="5"/>
        <v>9.9517227875522973E-2</v>
      </c>
      <c r="AC115" s="152">
        <f t="shared" si="5"/>
        <v>4.0945029267334121E-2</v>
      </c>
      <c r="AD115" s="152">
        <f t="shared" si="5"/>
        <v>-3.8362701541785449E-2</v>
      </c>
      <c r="AE115" s="152">
        <f t="shared" si="5"/>
        <v>0.16119631173102178</v>
      </c>
      <c r="AF115" s="152">
        <f t="shared" si="5"/>
        <v>1.645813714761446E-2</v>
      </c>
      <c r="AG115" s="152">
        <f t="shared" si="5"/>
        <v>-0.18036163920441528</v>
      </c>
      <c r="AH115" s="152">
        <f t="shared" si="5"/>
        <v>5.9378659698511527E-2</v>
      </c>
      <c r="AI115" s="152">
        <f t="shared" si="5"/>
        <v>-1.0376254151794884E-2</v>
      </c>
      <c r="AJ115" s="152">
        <f t="shared" si="5"/>
        <v>-0.10540945642815147</v>
      </c>
    </row>
    <row r="116" spans="15:36" x14ac:dyDescent="0.25">
      <c r="P116" s="25">
        <v>45107</v>
      </c>
      <c r="Q116" s="61">
        <v>227.646449388874</v>
      </c>
      <c r="R116" s="16">
        <v>388.758219267036</v>
      </c>
      <c r="S116" s="16">
        <v>279.42091493903399</v>
      </c>
      <c r="T116" s="16">
        <v>447.50729662740599</v>
      </c>
      <c r="U116" s="65">
        <v>406.66308507556101</v>
      </c>
      <c r="V116" s="66">
        <v>242.84063505681499</v>
      </c>
      <c r="W116" s="61">
        <v>173.316854842412</v>
      </c>
      <c r="X116" s="16">
        <v>384.18035644497297</v>
      </c>
      <c r="Y116" s="16">
        <v>219.87786758948701</v>
      </c>
      <c r="Z116" s="64">
        <v>340.77514030683102</v>
      </c>
      <c r="AA116" s="152">
        <f t="shared" si="5"/>
        <v>-3.5483393655589834E-2</v>
      </c>
      <c r="AB116" s="152">
        <f t="shared" si="5"/>
        <v>4.7706960736141779E-2</v>
      </c>
      <c r="AC116" s="152">
        <f t="shared" si="5"/>
        <v>2.5687696352663991E-2</v>
      </c>
      <c r="AD116" s="152">
        <f t="shared" si="5"/>
        <v>-9.8456395843341982E-2</v>
      </c>
      <c r="AE116" s="152">
        <f t="shared" si="5"/>
        <v>7.972647210275885E-2</v>
      </c>
      <c r="AF116" s="152">
        <f t="shared" si="5"/>
        <v>2.5307737176032408E-2</v>
      </c>
      <c r="AG116" s="152">
        <f t="shared" si="5"/>
        <v>-0.15094789044779178</v>
      </c>
      <c r="AH116" s="152">
        <f t="shared" si="5"/>
        <v>-3.3615638389250191E-2</v>
      </c>
      <c r="AI116" s="152">
        <f t="shared" si="5"/>
        <v>-1.4859965469801728E-2</v>
      </c>
      <c r="AJ116" s="152">
        <f t="shared" si="5"/>
        <v>-0.17541370557292379</v>
      </c>
    </row>
    <row r="117" spans="15:36" x14ac:dyDescent="0.25">
      <c r="P117" s="25">
        <v>45199</v>
      </c>
      <c r="Q117" s="61">
        <v>224.480217199169</v>
      </c>
      <c r="R117" s="16">
        <v>397.08533020565199</v>
      </c>
      <c r="S117" s="16">
        <v>281.72591312885498</v>
      </c>
      <c r="T117" s="16">
        <v>447.39664794743999</v>
      </c>
      <c r="U117" s="65">
        <v>397.18835721726498</v>
      </c>
      <c r="V117" s="66">
        <v>254.571782260123</v>
      </c>
      <c r="W117" s="61">
        <v>160.69062141228</v>
      </c>
      <c r="X117" s="16">
        <v>384.55897034645398</v>
      </c>
      <c r="Y117" s="16">
        <v>220.06251910670699</v>
      </c>
      <c r="Z117" s="64">
        <v>337.49573982906998</v>
      </c>
      <c r="AA117" s="152">
        <f t="shared" si="5"/>
        <v>-4.2284392721833375E-2</v>
      </c>
      <c r="AB117" s="152">
        <f t="shared" si="5"/>
        <v>5.6925718016291427E-2</v>
      </c>
      <c r="AC117" s="152">
        <f t="shared" si="5"/>
        <v>2.6008893446936465E-2</v>
      </c>
      <c r="AD117" s="152">
        <f t="shared" si="5"/>
        <v>-7.3200499066900293E-2</v>
      </c>
      <c r="AE117" s="152">
        <f t="shared" si="5"/>
        <v>6.2664963449032829E-3</v>
      </c>
      <c r="AF117" s="152">
        <f t="shared" si="5"/>
        <v>5.5693929180566704E-2</v>
      </c>
      <c r="AG117" s="152">
        <f t="shared" si="5"/>
        <v>-0.17438539961395139</v>
      </c>
      <c r="AH117" s="152">
        <f t="shared" si="5"/>
        <v>-5.5146883371236521E-2</v>
      </c>
      <c r="AI117" s="152">
        <f t="shared" si="5"/>
        <v>-1.6287909735717809E-2</v>
      </c>
      <c r="AJ117" s="152">
        <f t="shared" si="5"/>
        <v>-0.17066178842247759</v>
      </c>
    </row>
    <row r="118" spans="15:36" x14ac:dyDescent="0.25">
      <c r="P118" s="25">
        <v>45291</v>
      </c>
      <c r="Q118" s="61">
        <v>217.90166524107201</v>
      </c>
      <c r="R118" s="16">
        <v>397.38215076238299</v>
      </c>
      <c r="S118" s="16">
        <v>282.02140021325101</v>
      </c>
      <c r="T118" s="16">
        <v>441.45777334359599</v>
      </c>
      <c r="U118" s="65">
        <v>392.53366317528202</v>
      </c>
      <c r="V118" s="66">
        <v>247.566866081776</v>
      </c>
      <c r="W118" s="61">
        <v>140.825492848799</v>
      </c>
      <c r="X118" s="16">
        <v>384.26903659740401</v>
      </c>
      <c r="Y118" s="16">
        <v>220.16392827738599</v>
      </c>
      <c r="Z118" s="64">
        <v>330.321334471569</v>
      </c>
      <c r="AA118" s="152">
        <f t="shared" si="5"/>
        <v>-3.0788626919903694E-2</v>
      </c>
      <c r="AB118" s="152">
        <f t="shared" si="5"/>
        <v>8.3099091556383398E-2</v>
      </c>
      <c r="AC118" s="152">
        <f t="shared" si="5"/>
        <v>3.1604443673164395E-2</v>
      </c>
      <c r="AD118" s="152">
        <f t="shared" si="5"/>
        <v>-2.2803345943174347E-2</v>
      </c>
      <c r="AE118" s="152">
        <f t="shared" si="5"/>
        <v>-4.8567801880683437E-2</v>
      </c>
      <c r="AF118" s="152">
        <f t="shared" si="5"/>
        <v>2.6601079670344863E-2</v>
      </c>
      <c r="AG118" s="152">
        <f t="shared" si="5"/>
        <v>-0.22935455389905124</v>
      </c>
      <c r="AH118" s="152">
        <f t="shared" si="5"/>
        <v>-3.3922192042971311E-2</v>
      </c>
      <c r="AI118" s="152">
        <f t="shared" si="5"/>
        <v>-1.1454650623005547E-2</v>
      </c>
      <c r="AJ118" s="152">
        <f t="shared" si="5"/>
        <v>-0.13071607896123794</v>
      </c>
    </row>
    <row r="119" spans="15:36" x14ac:dyDescent="0.25">
      <c r="P119" s="25">
        <v>45382</v>
      </c>
      <c r="Q119" s="61">
        <v>218.35083403572801</v>
      </c>
      <c r="R119" s="16">
        <v>393.01489555561898</v>
      </c>
      <c r="S119" s="16">
        <v>286.13033483717197</v>
      </c>
      <c r="T119" s="16">
        <v>436.31164505257499</v>
      </c>
      <c r="U119" s="65">
        <v>411.14057673960099</v>
      </c>
      <c r="V119" s="66">
        <v>250.753787543404</v>
      </c>
      <c r="W119" s="61">
        <v>134.43035596883701</v>
      </c>
      <c r="X119" s="16">
        <v>384.75416404966199</v>
      </c>
      <c r="Y119" s="16">
        <v>222.08785799380601</v>
      </c>
      <c r="Z119" s="64">
        <v>319.59185255475802</v>
      </c>
      <c r="AA119" s="152">
        <f t="shared" si="5"/>
        <v>-2.3643252792853287E-2</v>
      </c>
      <c r="AB119" s="152">
        <f t="shared" si="5"/>
        <v>4.8986617307707814E-2</v>
      </c>
      <c r="AC119" s="152">
        <f t="shared" si="5"/>
        <v>4.0008304567749287E-2</v>
      </c>
      <c r="AD119" s="152">
        <f t="shared" si="5"/>
        <v>-2.1599931086664692E-2</v>
      </c>
      <c r="AE119" s="152">
        <f t="shared" si="5"/>
        <v>-9.260738993688733E-3</v>
      </c>
      <c r="AF119" s="152">
        <f t="shared" si="5"/>
        <v>6.1942796906690356E-2</v>
      </c>
      <c r="AG119" s="152">
        <f t="shared" si="5"/>
        <v>-0.2290241515219974</v>
      </c>
      <c r="AH119" s="152">
        <f t="shared" si="5"/>
        <v>-6.6894736809005595E-3</v>
      </c>
      <c r="AI119" s="152">
        <f t="shared" si="5"/>
        <v>1.1847148287443598E-2</v>
      </c>
      <c r="AJ119" s="152">
        <f t="shared" si="5"/>
        <v>-9.9292220141776855E-2</v>
      </c>
    </row>
    <row r="120" spans="15:36" x14ac:dyDescent="0.25">
      <c r="P120" s="25">
        <v>45473</v>
      </c>
      <c r="Q120" s="61">
        <v>216.29251285768001</v>
      </c>
      <c r="R120" s="16">
        <v>393.27992606552198</v>
      </c>
      <c r="S120" s="16">
        <v>288.77127839696698</v>
      </c>
      <c r="T120" s="16">
        <v>445.33552436959798</v>
      </c>
      <c r="U120" s="65">
        <v>439.37053976111901</v>
      </c>
      <c r="V120" s="66">
        <v>247.449224684478</v>
      </c>
      <c r="W120" s="61">
        <v>131.250292354175</v>
      </c>
      <c r="X120" s="16">
        <v>387.15691338049697</v>
      </c>
      <c r="Y120" s="16">
        <v>217.38502845461699</v>
      </c>
      <c r="Z120" s="64">
        <v>316.38459319917399</v>
      </c>
      <c r="AA120" s="152">
        <f t="shared" si="5"/>
        <v>-4.9875306914182405E-2</v>
      </c>
      <c r="AB120" s="152">
        <f t="shared" si="5"/>
        <v>1.1631154209449823E-2</v>
      </c>
      <c r="AC120" s="152">
        <f t="shared" si="5"/>
        <v>3.3463362826555487E-2</v>
      </c>
      <c r="AD120" s="152">
        <f t="shared" si="5"/>
        <v>-4.8530432334296103E-3</v>
      </c>
      <c r="AE120" s="152">
        <f t="shared" si="5"/>
        <v>8.0428875612057915E-2</v>
      </c>
      <c r="AF120" s="152">
        <f t="shared" si="5"/>
        <v>1.8977835511691854E-2</v>
      </c>
      <c r="AG120" s="152">
        <f t="shared" si="5"/>
        <v>-0.2427147811243513</v>
      </c>
      <c r="AH120" s="152">
        <f t="shared" si="5"/>
        <v>7.747811374500424E-3</v>
      </c>
      <c r="AI120" s="152">
        <f t="shared" si="5"/>
        <v>-1.1337380893306492E-2</v>
      </c>
      <c r="AJ120" s="152">
        <f t="shared" si="5"/>
        <v>-7.1573727724669078E-2</v>
      </c>
    </row>
    <row r="121" spans="15:36" ht="30" x14ac:dyDescent="0.25">
      <c r="O121" s="68"/>
      <c r="P121" s="68"/>
      <c r="Q121" s="153" t="s">
        <v>9</v>
      </c>
      <c r="R121" s="154" t="s">
        <v>10</v>
      </c>
      <c r="S121" s="154" t="s">
        <v>11</v>
      </c>
      <c r="T121" s="154" t="s">
        <v>12</v>
      </c>
      <c r="U121" s="154" t="s">
        <v>13</v>
      </c>
      <c r="V121" s="155" t="s">
        <v>14</v>
      </c>
      <c r="W121" s="153" t="s">
        <v>9</v>
      </c>
      <c r="X121" s="154" t="s">
        <v>10</v>
      </c>
      <c r="Y121" s="154" t="s">
        <v>11</v>
      </c>
      <c r="Z121" s="154" t="s">
        <v>12</v>
      </c>
    </row>
    <row r="122" spans="15:36" x14ac:dyDescent="0.25">
      <c r="O122" s="69"/>
      <c r="P122" s="69"/>
      <c r="Q122" s="156" t="s">
        <v>128</v>
      </c>
      <c r="R122" s="156" t="s">
        <v>129</v>
      </c>
      <c r="S122" s="156" t="s">
        <v>130</v>
      </c>
      <c r="T122" s="156" t="s">
        <v>131</v>
      </c>
      <c r="U122" s="156" t="s">
        <v>132</v>
      </c>
      <c r="V122" s="156" t="s">
        <v>133</v>
      </c>
      <c r="W122" s="156" t="s">
        <v>128</v>
      </c>
      <c r="X122" s="156" t="s">
        <v>129</v>
      </c>
      <c r="Y122" s="156" t="s">
        <v>130</v>
      </c>
      <c r="Z122" s="156" t="s">
        <v>131</v>
      </c>
    </row>
    <row r="123" spans="15:36" x14ac:dyDescent="0.25">
      <c r="O123" s="70" t="s">
        <v>134</v>
      </c>
      <c r="P123" s="128" t="s">
        <v>134</v>
      </c>
      <c r="Q123" s="157">
        <f>Q115/Q114-1</f>
        <v>-5.2721535907584993E-3</v>
      </c>
      <c r="R123" s="157">
        <f t="shared" ref="Q123:Z128" si="6">R115/R114-1</f>
        <v>2.1172001356581927E-2</v>
      </c>
      <c r="S123" s="157">
        <f t="shared" si="6"/>
        <v>6.3712829973390228E-3</v>
      </c>
      <c r="T123" s="157">
        <f t="shared" si="6"/>
        <v>-1.2872768982088223E-2</v>
      </c>
      <c r="U123" s="157">
        <f t="shared" si="6"/>
        <v>5.8469529260654074E-3</v>
      </c>
      <c r="V123" s="157">
        <f t="shared" si="6"/>
        <v>-2.0835688911641337E-2</v>
      </c>
      <c r="W123" s="157">
        <f t="shared" si="6"/>
        <v>-4.5820873739230161E-2</v>
      </c>
      <c r="X123" s="157">
        <f t="shared" si="6"/>
        <v>-2.6188261503414911E-2</v>
      </c>
      <c r="Y123" s="157">
        <f t="shared" si="6"/>
        <v>-1.449158910969861E-2</v>
      </c>
      <c r="Z123" s="157">
        <f t="shared" si="6"/>
        <v>-6.6236685460519418E-2</v>
      </c>
    </row>
    <row r="124" spans="15:36" x14ac:dyDescent="0.25">
      <c r="O124" s="70" t="s">
        <v>134</v>
      </c>
      <c r="P124" s="128" t="s">
        <v>134</v>
      </c>
      <c r="Q124" s="157">
        <f>Q116/Q115-1</f>
        <v>1.7922133524844064E-2</v>
      </c>
      <c r="R124" s="157">
        <f t="shared" si="6"/>
        <v>3.7625224873403251E-2</v>
      </c>
      <c r="S124" s="157">
        <f t="shared" si="6"/>
        <v>1.5621332746441174E-2</v>
      </c>
      <c r="T124" s="157">
        <f t="shared" si="6"/>
        <v>3.5055786941353695E-3</v>
      </c>
      <c r="U124" s="157">
        <f t="shared" si="6"/>
        <v>-2.0050301088413436E-2</v>
      </c>
      <c r="V124" s="157">
        <f t="shared" si="6"/>
        <v>2.843058013707167E-2</v>
      </c>
      <c r="W124" s="157">
        <f t="shared" si="6"/>
        <v>-6.0049439380844838E-3</v>
      </c>
      <c r="X124" s="157">
        <f t="shared" si="6"/>
        <v>-8.1708589057424286E-3</v>
      </c>
      <c r="Y124" s="157">
        <f t="shared" si="6"/>
        <v>1.778284061578761E-3</v>
      </c>
      <c r="Z124" s="157">
        <f t="shared" si="6"/>
        <v>-3.959122360902434E-2</v>
      </c>
    </row>
    <row r="125" spans="15:36" x14ac:dyDescent="0.25">
      <c r="O125" s="70" t="s">
        <v>134</v>
      </c>
      <c r="P125" s="128" t="s">
        <v>134</v>
      </c>
      <c r="Q125" s="157">
        <f t="shared" si="6"/>
        <v>-1.3908550729452962E-2</v>
      </c>
      <c r="R125" s="157">
        <f t="shared" si="6"/>
        <v>2.1419768189894217E-2</v>
      </c>
      <c r="S125" s="157">
        <f t="shared" si="6"/>
        <v>8.249197059296387E-3</v>
      </c>
      <c r="T125" s="157">
        <f t="shared" si="6"/>
        <v>-2.4725558845606344E-4</v>
      </c>
      <c r="U125" s="157">
        <f t="shared" si="6"/>
        <v>-2.3298716323207902E-2</v>
      </c>
      <c r="V125" s="157">
        <f t="shared" si="6"/>
        <v>4.8308007432789735E-2</v>
      </c>
      <c r="W125" s="157">
        <f t="shared" si="6"/>
        <v>-7.285058017936219E-2</v>
      </c>
      <c r="X125" s="157">
        <f t="shared" si="6"/>
        <v>9.8551082877973428E-4</v>
      </c>
      <c r="Y125" s="157">
        <f t="shared" si="6"/>
        <v>8.3979128615485621E-4</v>
      </c>
      <c r="Z125" s="157">
        <f t="shared" si="6"/>
        <v>-9.6233559607907804E-3</v>
      </c>
    </row>
    <row r="126" spans="15:36" x14ac:dyDescent="0.25">
      <c r="O126" s="70" t="s">
        <v>134</v>
      </c>
      <c r="P126" s="128" t="s">
        <v>134</v>
      </c>
      <c r="Q126" s="157">
        <f t="shared" si="6"/>
        <v>-2.9305709163049309E-2</v>
      </c>
      <c r="R126" s="157">
        <f t="shared" si="6"/>
        <v>7.474981676540704E-4</v>
      </c>
      <c r="S126" s="157">
        <f t="shared" si="6"/>
        <v>1.0488459549722329E-3</v>
      </c>
      <c r="T126" s="157">
        <f t="shared" si="6"/>
        <v>-1.3274293920373048E-2</v>
      </c>
      <c r="U126" s="157">
        <f t="shared" si="6"/>
        <v>-1.1719109982463061E-2</v>
      </c>
      <c r="V126" s="157">
        <f t="shared" si="6"/>
        <v>-2.751646752109127E-2</v>
      </c>
      <c r="W126" s="157">
        <f t="shared" si="6"/>
        <v>-0.12362344727333852</v>
      </c>
      <c r="X126" s="157">
        <f t="shared" si="6"/>
        <v>-7.5393833301762303E-4</v>
      </c>
      <c r="Y126" s="157">
        <f t="shared" si="6"/>
        <v>4.6081982107026853E-4</v>
      </c>
      <c r="Z126" s="157">
        <f t="shared" si="6"/>
        <v>-2.1257765686567121E-2</v>
      </c>
    </row>
    <row r="127" spans="15:36" x14ac:dyDescent="0.25">
      <c r="O127" s="70" t="s">
        <v>134</v>
      </c>
      <c r="P127" s="128" t="s">
        <v>134</v>
      </c>
      <c r="Q127" s="157">
        <f>Q119/Q118-1</f>
        <v>2.0613371364512911E-3</v>
      </c>
      <c r="R127" s="157">
        <f t="shared" si="6"/>
        <v>-1.0990063842538866E-2</v>
      </c>
      <c r="S127" s="157">
        <f t="shared" si="6"/>
        <v>1.4569584509593891E-2</v>
      </c>
      <c r="T127" s="157">
        <f t="shared" si="6"/>
        <v>-1.1657124648738804E-2</v>
      </c>
      <c r="U127" s="157">
        <f t="shared" si="6"/>
        <v>4.7402083718894206E-2</v>
      </c>
      <c r="V127" s="157">
        <f t="shared" si="6"/>
        <v>1.2872972510688419E-2</v>
      </c>
      <c r="W127" s="157">
        <f t="shared" si="6"/>
        <v>-4.5411784120850229E-2</v>
      </c>
      <c r="X127" s="157">
        <f t="shared" si="6"/>
        <v>1.2624682346349392E-3</v>
      </c>
      <c r="Y127" s="157">
        <f t="shared" si="6"/>
        <v>8.738623676790791E-3</v>
      </c>
      <c r="Z127" s="157">
        <f t="shared" si="6"/>
        <v>-3.2481952562874783E-2</v>
      </c>
    </row>
    <row r="128" spans="15:36" x14ac:dyDescent="0.25">
      <c r="O128" s="70" t="s">
        <v>135</v>
      </c>
      <c r="P128" s="128" t="str">
        <f>"QTR "&amp;YEAR(P120)&amp;"Q"&amp;(MONTH(P120)/3)</f>
        <v>QTR 2024Q2</v>
      </c>
      <c r="Q128" s="157">
        <f>Q120/Q119-1</f>
        <v>-9.4266696398842553E-3</v>
      </c>
      <c r="R128" s="157">
        <f>R120/R119-1</f>
        <v>6.7435232837254055E-4</v>
      </c>
      <c r="S128" s="157">
        <f t="shared" si="6"/>
        <v>9.2298621930382296E-3</v>
      </c>
      <c r="T128" s="157">
        <f t="shared" si="6"/>
        <v>2.0682187650379102E-2</v>
      </c>
      <c r="U128" s="157">
        <f>U120/U119-1</f>
        <v>6.8662556358181304E-2</v>
      </c>
      <c r="V128" s="157">
        <f t="shared" si="6"/>
        <v>-1.3178516230204496E-2</v>
      </c>
      <c r="W128" s="157">
        <f>W120/W119-1</f>
        <v>-2.3655844632288203E-2</v>
      </c>
      <c r="X128" s="157">
        <f t="shared" si="6"/>
        <v>6.2448949364062312E-3</v>
      </c>
      <c r="Y128" s="157">
        <f t="shared" si="6"/>
        <v>-2.1175536482143875E-2</v>
      </c>
      <c r="Z128" s="157">
        <f t="shared" si="6"/>
        <v>-1.0035485354040752E-2</v>
      </c>
    </row>
    <row r="129" spans="15:26" x14ac:dyDescent="0.25">
      <c r="O129" s="68"/>
      <c r="P129" s="6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</row>
    <row r="130" spans="15:26" x14ac:dyDescent="0.25">
      <c r="O130" s="68"/>
      <c r="P130" s="6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</row>
    <row r="131" spans="15:26" x14ac:dyDescent="0.25">
      <c r="O131" s="68" t="s">
        <v>136</v>
      </c>
      <c r="P131" s="128" t="s">
        <v>136</v>
      </c>
      <c r="Q131" s="157">
        <f>Q115/Q111-1</f>
        <v>-7.2203660327117003E-3</v>
      </c>
      <c r="R131" s="157">
        <f t="shared" ref="Q131:Z136" si="7">R115/R111-1</f>
        <v>9.9517227875522973E-2</v>
      </c>
      <c r="S131" s="157">
        <f t="shared" si="7"/>
        <v>4.0945029267334121E-2</v>
      </c>
      <c r="T131" s="157">
        <f t="shared" si="7"/>
        <v>-3.8362701541785449E-2</v>
      </c>
      <c r="U131" s="157">
        <f>U115/U111-1</f>
        <v>0.16119631173102178</v>
      </c>
      <c r="V131" s="157">
        <f t="shared" si="7"/>
        <v>1.645813714761446E-2</v>
      </c>
      <c r="W131" s="157">
        <f t="shared" si="7"/>
        <v>-0.18036163920441528</v>
      </c>
      <c r="X131" s="157">
        <f t="shared" si="7"/>
        <v>5.9378659698511527E-2</v>
      </c>
      <c r="Y131" s="157">
        <f t="shared" si="7"/>
        <v>-1.0376254151794884E-2</v>
      </c>
      <c r="Z131" s="157">
        <f t="shared" si="7"/>
        <v>-0.10540945642815147</v>
      </c>
    </row>
    <row r="132" spans="15:26" x14ac:dyDescent="0.25">
      <c r="O132" s="68" t="s">
        <v>136</v>
      </c>
      <c r="P132" s="128" t="s">
        <v>136</v>
      </c>
      <c r="Q132" s="157">
        <f t="shared" si="7"/>
        <v>-3.5483393655589834E-2</v>
      </c>
      <c r="R132" s="157">
        <f t="shared" si="7"/>
        <v>4.7706960736141779E-2</v>
      </c>
      <c r="S132" s="157">
        <f t="shared" si="7"/>
        <v>2.5687696352663991E-2</v>
      </c>
      <c r="T132" s="157">
        <f t="shared" si="7"/>
        <v>-9.8456395843341982E-2</v>
      </c>
      <c r="U132" s="157">
        <f t="shared" si="7"/>
        <v>7.972647210275885E-2</v>
      </c>
      <c r="V132" s="157">
        <f>V116/V112-1</f>
        <v>2.5307737176032408E-2</v>
      </c>
      <c r="W132" s="157">
        <f t="shared" si="7"/>
        <v>-0.15094789044779178</v>
      </c>
      <c r="X132" s="157">
        <f t="shared" si="7"/>
        <v>-3.3615638389250191E-2</v>
      </c>
      <c r="Y132" s="157">
        <f t="shared" si="7"/>
        <v>-1.4859965469801728E-2</v>
      </c>
      <c r="Z132" s="157">
        <f t="shared" si="7"/>
        <v>-0.17541370557292379</v>
      </c>
    </row>
    <row r="133" spans="15:26" x14ac:dyDescent="0.25">
      <c r="O133" s="68" t="s">
        <v>136</v>
      </c>
      <c r="P133" s="128" t="s">
        <v>136</v>
      </c>
      <c r="Q133" s="157">
        <f t="shared" si="7"/>
        <v>-4.2284392721833375E-2</v>
      </c>
      <c r="R133" s="157">
        <f t="shared" si="7"/>
        <v>5.6925718016291427E-2</v>
      </c>
      <c r="S133" s="157">
        <f t="shared" si="7"/>
        <v>2.6008893446936465E-2</v>
      </c>
      <c r="T133" s="157">
        <f t="shared" si="7"/>
        <v>-7.3200499066900293E-2</v>
      </c>
      <c r="U133" s="157">
        <f t="shared" si="7"/>
        <v>6.2664963449032829E-3</v>
      </c>
      <c r="V133" s="157">
        <f t="shared" si="7"/>
        <v>5.5693929180566704E-2</v>
      </c>
      <c r="W133" s="157">
        <f t="shared" si="7"/>
        <v>-0.17438539961395139</v>
      </c>
      <c r="X133" s="157">
        <f t="shared" si="7"/>
        <v>-5.5146883371236521E-2</v>
      </c>
      <c r="Y133" s="157">
        <f t="shared" si="7"/>
        <v>-1.6287909735717809E-2</v>
      </c>
      <c r="Z133" s="157">
        <f t="shared" si="7"/>
        <v>-0.17066178842247759</v>
      </c>
    </row>
    <row r="134" spans="15:26" x14ac:dyDescent="0.25">
      <c r="O134" s="68" t="s">
        <v>136</v>
      </c>
      <c r="P134" s="128" t="s">
        <v>136</v>
      </c>
      <c r="Q134" s="157">
        <f t="shared" si="7"/>
        <v>-3.0788626919903694E-2</v>
      </c>
      <c r="R134" s="157">
        <f t="shared" si="7"/>
        <v>8.3099091556383398E-2</v>
      </c>
      <c r="S134" s="157">
        <f t="shared" si="7"/>
        <v>3.1604443673164395E-2</v>
      </c>
      <c r="T134" s="157">
        <f t="shared" si="7"/>
        <v>-2.2803345943174347E-2</v>
      </c>
      <c r="U134" s="157">
        <f t="shared" si="7"/>
        <v>-4.8567801880683437E-2</v>
      </c>
      <c r="V134" s="157">
        <f t="shared" si="7"/>
        <v>2.6601079670344863E-2</v>
      </c>
      <c r="W134" s="157">
        <f t="shared" si="7"/>
        <v>-0.22935455389905124</v>
      </c>
      <c r="X134" s="157">
        <f t="shared" si="7"/>
        <v>-3.3922192042971311E-2</v>
      </c>
      <c r="Y134" s="157">
        <f t="shared" si="7"/>
        <v>-1.1454650623005547E-2</v>
      </c>
      <c r="Z134" s="157">
        <f t="shared" si="7"/>
        <v>-0.13071607896123794</v>
      </c>
    </row>
    <row r="135" spans="15:26" x14ac:dyDescent="0.25">
      <c r="O135" s="68" t="s">
        <v>136</v>
      </c>
      <c r="P135" s="128" t="s">
        <v>136</v>
      </c>
      <c r="Q135" s="157">
        <f t="shared" si="7"/>
        <v>-2.3643252792853287E-2</v>
      </c>
      <c r="R135" s="157">
        <f t="shared" si="7"/>
        <v>4.8986617307707814E-2</v>
      </c>
      <c r="S135" s="157">
        <f t="shared" si="7"/>
        <v>4.0008304567749287E-2</v>
      </c>
      <c r="T135" s="157">
        <f t="shared" si="7"/>
        <v>-2.1599931086664692E-2</v>
      </c>
      <c r="U135" s="157">
        <f>U119/U115-1</f>
        <v>-9.260738993688733E-3</v>
      </c>
      <c r="V135" s="157">
        <f t="shared" si="7"/>
        <v>6.1942796906690356E-2</v>
      </c>
      <c r="W135" s="157">
        <f t="shared" si="7"/>
        <v>-0.2290241515219974</v>
      </c>
      <c r="X135" s="157">
        <f t="shared" si="7"/>
        <v>-6.6894736809005595E-3</v>
      </c>
      <c r="Y135" s="157">
        <f t="shared" si="7"/>
        <v>1.1847148287443598E-2</v>
      </c>
      <c r="Z135" s="157">
        <f t="shared" si="7"/>
        <v>-9.9292220141776855E-2</v>
      </c>
    </row>
    <row r="136" spans="15:26" x14ac:dyDescent="0.25">
      <c r="O136" s="68" t="s">
        <v>136</v>
      </c>
      <c r="P136" s="128" t="str">
        <f>"Y/Y "&amp;RIGHT(P128,4)</f>
        <v>Y/Y 24Q2</v>
      </c>
      <c r="Q136" s="157">
        <f>Q120/Q116-1</f>
        <v>-4.9875306914182405E-2</v>
      </c>
      <c r="R136" s="157">
        <f t="shared" si="7"/>
        <v>1.1631154209449823E-2</v>
      </c>
      <c r="S136" s="157">
        <f t="shared" si="7"/>
        <v>3.3463362826555487E-2</v>
      </c>
      <c r="T136" s="157">
        <f t="shared" si="7"/>
        <v>-4.8530432334296103E-3</v>
      </c>
      <c r="U136" s="157">
        <f>U120/U116-1</f>
        <v>8.0428875612057915E-2</v>
      </c>
      <c r="V136" s="157">
        <f t="shared" si="7"/>
        <v>1.8977835511691854E-2</v>
      </c>
      <c r="W136" s="157">
        <f>W120/W116-1</f>
        <v>-0.2427147811243513</v>
      </c>
      <c r="X136" s="157">
        <f t="shared" si="7"/>
        <v>7.747811374500424E-3</v>
      </c>
      <c r="Y136" s="157">
        <f t="shared" si="7"/>
        <v>-1.1337380893306492E-2</v>
      </c>
      <c r="Z136" s="157">
        <f t="shared" si="7"/>
        <v>-7.1573727724669078E-2</v>
      </c>
    </row>
    <row r="137" spans="15:26" x14ac:dyDescent="0.25">
      <c r="O137" s="68"/>
      <c r="P137" s="68"/>
      <c r="Q137" s="158"/>
      <c r="R137" s="159"/>
      <c r="S137" s="159"/>
      <c r="T137" s="159"/>
      <c r="U137" s="160"/>
      <c r="V137" s="160"/>
      <c r="W137" s="158"/>
      <c r="X137" s="159"/>
      <c r="Y137" s="159"/>
      <c r="Z137" s="159"/>
    </row>
    <row r="138" spans="15:26" x14ac:dyDescent="0.25">
      <c r="O138" s="68" t="s">
        <v>103</v>
      </c>
      <c r="P138" s="68" t="s">
        <v>103</v>
      </c>
      <c r="Q138" s="158">
        <f>MIN($Q$59:$Q$70)</f>
        <v>106.91007443619201</v>
      </c>
      <c r="R138" s="158">
        <f>MIN($R$59:$R$70)</f>
        <v>118.326799892152</v>
      </c>
      <c r="S138" s="158">
        <f>MIN($S$59:$S$70)</f>
        <v>129.67890571512899</v>
      </c>
      <c r="T138" s="158">
        <f>MIN($T$59:$T$70)</f>
        <v>125.646021343526</v>
      </c>
      <c r="U138" s="158">
        <f>MIN($U$59:$U$70)</f>
        <v>125.82434998286701</v>
      </c>
      <c r="V138" s="158">
        <f>MIN($V$59:$V$70)</f>
        <v>97.335591546873005</v>
      </c>
      <c r="W138" s="158">
        <f>MIN($Q$59:$Q$70)</f>
        <v>106.91007443619201</v>
      </c>
      <c r="X138" s="158">
        <f>MIN($R$59:$R$70)</f>
        <v>118.326799892152</v>
      </c>
      <c r="Y138" s="158">
        <f>MIN($S$59:$S$70)</f>
        <v>129.67890571512899</v>
      </c>
      <c r="Z138" s="158">
        <f>MIN($T$59:$T$70)</f>
        <v>125.646021343526</v>
      </c>
    </row>
    <row r="139" spans="15:26" x14ac:dyDescent="0.25">
      <c r="O139" s="68" t="s">
        <v>104</v>
      </c>
      <c r="P139" s="68" t="s">
        <v>104</v>
      </c>
      <c r="Q139" s="157">
        <f t="shared" ref="Q139:Z139" si="8">Q120/Q138-1</f>
        <v>1.0231256408559664</v>
      </c>
      <c r="R139" s="157">
        <f t="shared" si="8"/>
        <v>2.3236758403334981</v>
      </c>
      <c r="S139" s="157">
        <f t="shared" si="8"/>
        <v>1.2268176678736231</v>
      </c>
      <c r="T139" s="157">
        <f t="shared" si="8"/>
        <v>2.5443663046998997</v>
      </c>
      <c r="U139" s="157">
        <f t="shared" si="8"/>
        <v>2.4919357010065726</v>
      </c>
      <c r="V139" s="157">
        <f t="shared" si="8"/>
        <v>1.5422275732029238</v>
      </c>
      <c r="W139" s="157">
        <f t="shared" si="8"/>
        <v>0.22767001188938618</v>
      </c>
      <c r="X139" s="157">
        <f t="shared" si="8"/>
        <v>2.2719292141202838</v>
      </c>
      <c r="Y139" s="157">
        <f t="shared" si="8"/>
        <v>0.67633299537671654</v>
      </c>
      <c r="Z139" s="157">
        <f t="shared" si="8"/>
        <v>1.5180629662291802</v>
      </c>
    </row>
  </sheetData>
  <mergeCells count="14">
    <mergeCell ref="AG5:AJ5"/>
    <mergeCell ref="I27:N27"/>
    <mergeCell ref="I28:N28"/>
    <mergeCell ref="Q5:V5"/>
    <mergeCell ref="W5:Z5"/>
    <mergeCell ref="I7:O7"/>
    <mergeCell ref="I8:O8"/>
    <mergeCell ref="I48:N48"/>
    <mergeCell ref="I49:N49"/>
    <mergeCell ref="A27:F27"/>
    <mergeCell ref="A28:F28"/>
    <mergeCell ref="AA5:AF5"/>
    <mergeCell ref="A7:F7"/>
    <mergeCell ref="A8:F8"/>
  </mergeCells>
  <conditionalFormatting sqref="O90 O92:O112">
    <cfRule type="expression" dxfId="13" priority="6">
      <formula>$O90=""</formula>
    </cfRule>
  </conditionalFormatting>
  <conditionalFormatting sqref="O123:O139">
    <cfRule type="expression" dxfId="12" priority="5">
      <formula>$O123=""</formula>
    </cfRule>
  </conditionalFormatting>
  <conditionalFormatting sqref="O121:P121">
    <cfRule type="expression" dxfId="11" priority="3">
      <formula>$O121=""</formula>
    </cfRule>
  </conditionalFormatting>
  <conditionalFormatting sqref="P7:P120">
    <cfRule type="expression" dxfId="10" priority="8">
      <formula>$Q7=""</formula>
    </cfRule>
  </conditionalFormatting>
  <conditionalFormatting sqref="P123:P129">
    <cfRule type="expression" dxfId="9" priority="1">
      <formula>$O123=""</formula>
    </cfRule>
  </conditionalFormatting>
  <conditionalFormatting sqref="P130">
    <cfRule type="expression" dxfId="8" priority="4">
      <formula>$O131=""</formula>
    </cfRule>
  </conditionalFormatting>
  <conditionalFormatting sqref="P131:P139">
    <cfRule type="expression" dxfId="7" priority="2">
      <formula>$O131=""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950A-DD81-45FE-A6F3-6702C61D85DA}">
  <sheetPr codeName="Sheet5"/>
  <dimension ref="A1:V410"/>
  <sheetViews>
    <sheetView workbookViewId="0">
      <selection activeCell="Y128" sqref="Y128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7" t="s">
        <v>7</v>
      </c>
      <c r="P5" s="188"/>
      <c r="Q5" s="188"/>
      <c r="R5" s="189"/>
      <c r="S5" s="187" t="s">
        <v>16</v>
      </c>
      <c r="T5" s="188"/>
      <c r="U5" s="188"/>
      <c r="V5" s="189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80" t="s">
        <v>81</v>
      </c>
      <c r="B7" s="180"/>
      <c r="C7" s="180"/>
      <c r="D7" s="180"/>
      <c r="E7" s="180"/>
      <c r="F7" s="180"/>
      <c r="G7" s="60"/>
      <c r="H7" s="180" t="s">
        <v>82</v>
      </c>
      <c r="I7" s="180"/>
      <c r="J7" s="180"/>
      <c r="K7" s="180"/>
      <c r="L7" s="180"/>
      <c r="M7" s="180"/>
      <c r="N7" s="25">
        <v>35155</v>
      </c>
      <c r="O7" s="61">
        <v>66.425318730737203</v>
      </c>
      <c r="P7" s="16">
        <v>55.095490324281897</v>
      </c>
      <c r="Q7" s="16">
        <v>74.716831772329897</v>
      </c>
      <c r="R7" s="64">
        <v>62.890152607709403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25">
        <v>35246</v>
      </c>
      <c r="O8" s="61">
        <v>66.814104167718497</v>
      </c>
      <c r="P8" s="16">
        <v>54.223553194079699</v>
      </c>
      <c r="Q8" s="16">
        <v>74.169492672112895</v>
      </c>
      <c r="R8" s="64">
        <v>64.917876258368494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69.92045173324</v>
      </c>
      <c r="P9" s="16">
        <v>56.204011294476103</v>
      </c>
      <c r="Q9" s="16">
        <v>77.134193387814705</v>
      </c>
      <c r="R9" s="64">
        <v>66.991245615305999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72.060827532820198</v>
      </c>
      <c r="P10" s="16">
        <v>62.245193503478397</v>
      </c>
      <c r="Q10" s="16">
        <v>82.525453838581697</v>
      </c>
      <c r="R10" s="64">
        <v>67.158234060769203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71.546174907189794</v>
      </c>
      <c r="P11" s="16">
        <v>66.252123511442704</v>
      </c>
      <c r="Q11" s="16">
        <v>85.015306520761598</v>
      </c>
      <c r="R11" s="64">
        <v>67.817467106036304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71.9904918525406</v>
      </c>
      <c r="P12" s="16">
        <v>66.654782330486697</v>
      </c>
      <c r="Q12" s="16">
        <v>86.289845114224804</v>
      </c>
      <c r="R12" s="64">
        <v>69.983828821338605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72.468044626343797</v>
      </c>
      <c r="P13" s="16">
        <v>70.720782229790601</v>
      </c>
      <c r="Q13" s="16">
        <v>87.667830159096994</v>
      </c>
      <c r="R13" s="64">
        <v>73.971559914338499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73.160538061631399</v>
      </c>
      <c r="P14" s="16">
        <v>77.075147951205295</v>
      </c>
      <c r="Q14" s="16">
        <v>88.709714996020793</v>
      </c>
      <c r="R14" s="64">
        <v>77.205916390369097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75.017770462189105</v>
      </c>
      <c r="P15" s="16">
        <v>77.994910175052496</v>
      </c>
      <c r="Q15" s="16">
        <v>88.432248113173301</v>
      </c>
      <c r="R15" s="64">
        <v>78.194731524230505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77.337027712068604</v>
      </c>
      <c r="P16" s="16">
        <v>78.035401875222306</v>
      </c>
      <c r="Q16" s="16">
        <v>85.741917573516403</v>
      </c>
      <c r="R16" s="64">
        <v>79.460155510922505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77.641454643561801</v>
      </c>
      <c r="P17" s="16">
        <v>82.819748947180699</v>
      </c>
      <c r="Q17" s="16">
        <v>85.236169923578302</v>
      </c>
      <c r="R17" s="64">
        <v>81.511162972881806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77.702908317242901</v>
      </c>
      <c r="P18" s="16">
        <v>87.924165005026893</v>
      </c>
      <c r="Q18" s="16">
        <v>88.322686037811906</v>
      </c>
      <c r="R18" s="64">
        <v>83.384532201074506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82.435452947912097</v>
      </c>
      <c r="P19" s="16">
        <v>88.833214079439102</v>
      </c>
      <c r="Q19" s="16">
        <v>90.338793621608701</v>
      </c>
      <c r="R19" s="64">
        <v>84.901722249265802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90.841444169626897</v>
      </c>
      <c r="P20" s="16">
        <v>88.346503785533301</v>
      </c>
      <c r="Q20" s="16">
        <v>91.822311220162206</v>
      </c>
      <c r="R20" s="64">
        <v>86.034917340643403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94.245388558690905</v>
      </c>
      <c r="P21" s="16">
        <v>88.458234832347799</v>
      </c>
      <c r="Q21" s="16">
        <v>93.608907503847504</v>
      </c>
      <c r="R21" s="64">
        <v>87.958632364334406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92.495471203193006</v>
      </c>
      <c r="P22" s="16">
        <v>90.590128758753295</v>
      </c>
      <c r="Q22" s="16">
        <v>94.497604468881903</v>
      </c>
      <c r="R22" s="64">
        <v>91.047875264670594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93.837402527743805</v>
      </c>
      <c r="P23" s="16">
        <v>94.572121416453598</v>
      </c>
      <c r="Q23" s="16">
        <v>96.027433643102597</v>
      </c>
      <c r="R23" s="64">
        <v>94.602264543692499</v>
      </c>
      <c r="S23" s="61">
        <v>100.93131809849901</v>
      </c>
      <c r="T23" s="16">
        <v>75.625320105163496</v>
      </c>
      <c r="U23" s="16">
        <v>98.169302871767798</v>
      </c>
      <c r="V23" s="64">
        <v>90.994389193532299</v>
      </c>
    </row>
    <row r="24" spans="14:22" x14ac:dyDescent="0.25">
      <c r="N24" s="25">
        <v>36707</v>
      </c>
      <c r="O24" s="61">
        <v>98.616121052808793</v>
      </c>
      <c r="P24" s="16">
        <v>99.615861763846894</v>
      </c>
      <c r="Q24" s="16">
        <v>99.178350054026694</v>
      </c>
      <c r="R24" s="64">
        <v>98.078426438871901</v>
      </c>
      <c r="S24" s="61">
        <v>100.645066448761</v>
      </c>
      <c r="T24" s="16">
        <v>84.222241844089595</v>
      </c>
      <c r="U24" s="16">
        <v>97.878448219806401</v>
      </c>
      <c r="V24" s="64">
        <v>94.762875808906699</v>
      </c>
    </row>
    <row r="25" spans="14:22" x14ac:dyDescent="0.25">
      <c r="N25" s="25">
        <v>36799</v>
      </c>
      <c r="O25" s="61">
        <v>101.14069553971601</v>
      </c>
      <c r="P25" s="16">
        <v>100.38454649021401</v>
      </c>
      <c r="Q25" s="16">
        <v>100.7281114888</v>
      </c>
      <c r="R25" s="64">
        <v>99.356299831683302</v>
      </c>
      <c r="S25" s="61">
        <v>100.570861188251</v>
      </c>
      <c r="T25" s="16">
        <v>96.774862883276001</v>
      </c>
      <c r="U25" s="16">
        <v>98.763643053391107</v>
      </c>
      <c r="V25" s="64">
        <v>97.745788900514498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101.26463355928099</v>
      </c>
      <c r="P27" s="16">
        <v>103.62257364886101</v>
      </c>
      <c r="Q27" s="16">
        <v>99.751085252455496</v>
      </c>
      <c r="R27" s="64">
        <v>102.45577695646899</v>
      </c>
      <c r="S27" s="61">
        <v>99.718003050630301</v>
      </c>
      <c r="T27" s="16">
        <v>103.719178750463</v>
      </c>
      <c r="U27" s="16">
        <v>100.53561157027001</v>
      </c>
      <c r="V27" s="64">
        <v>100.04928939862</v>
      </c>
    </row>
    <row r="28" spans="14:22" x14ac:dyDescent="0.25">
      <c r="N28" s="25">
        <v>37072</v>
      </c>
      <c r="O28" s="61">
        <v>106.52161487831</v>
      </c>
      <c r="P28" s="16">
        <v>103.200482062565</v>
      </c>
      <c r="Q28" s="16">
        <v>101.836365007379</v>
      </c>
      <c r="R28" s="64">
        <v>105.308147411986</v>
      </c>
      <c r="S28" s="61">
        <v>104.328400417164</v>
      </c>
      <c r="T28" s="16">
        <v>109.560632081183</v>
      </c>
      <c r="U28" s="16">
        <v>99.741591233098305</v>
      </c>
      <c r="V28" s="64">
        <v>98.908145908883199</v>
      </c>
    </row>
    <row r="29" spans="14:22" x14ac:dyDescent="0.25">
      <c r="N29" s="25">
        <v>37164</v>
      </c>
      <c r="O29" s="61">
        <v>109.201999622377</v>
      </c>
      <c r="P29" s="16">
        <v>100.280003623477</v>
      </c>
      <c r="Q29" s="16">
        <v>105.828508637811</v>
      </c>
      <c r="R29" s="64">
        <v>105.870861397122</v>
      </c>
      <c r="S29" s="61">
        <v>110.32963141479399</v>
      </c>
      <c r="T29" s="16">
        <v>107.630235750873</v>
      </c>
      <c r="U29" s="16">
        <v>98.153232981489396</v>
      </c>
      <c r="V29" s="64">
        <v>98.534928685903395</v>
      </c>
    </row>
    <row r="30" spans="14:22" x14ac:dyDescent="0.25">
      <c r="N30" s="25">
        <v>37256</v>
      </c>
      <c r="O30" s="61">
        <v>108.169606053522</v>
      </c>
      <c r="P30" s="16">
        <v>103.010826579633</v>
      </c>
      <c r="Q30" s="16">
        <v>108.025402242095</v>
      </c>
      <c r="R30" s="64">
        <v>105.979949454432</v>
      </c>
      <c r="S30" s="61">
        <v>111.379182836173</v>
      </c>
      <c r="T30" s="16">
        <v>102.774171212776</v>
      </c>
      <c r="U30" s="16">
        <v>99.0551820156888</v>
      </c>
      <c r="V30" s="64">
        <v>98.703418789503203</v>
      </c>
    </row>
    <row r="31" spans="14:22" x14ac:dyDescent="0.25">
      <c r="N31" s="25">
        <v>37346</v>
      </c>
      <c r="O31" s="61">
        <v>109.479712247772</v>
      </c>
      <c r="P31" s="16">
        <v>109.11314921437901</v>
      </c>
      <c r="Q31" s="16">
        <v>107.825096350095</v>
      </c>
      <c r="R31" s="64">
        <v>108.35855436746201</v>
      </c>
      <c r="S31" s="61">
        <v>111.07380516119299</v>
      </c>
      <c r="T31" s="16">
        <v>102.594513758055</v>
      </c>
      <c r="U31" s="16">
        <v>102.427201839608</v>
      </c>
      <c r="V31" s="64">
        <v>99.512786914949402</v>
      </c>
    </row>
    <row r="32" spans="14:22" x14ac:dyDescent="0.25">
      <c r="N32" s="25">
        <v>37437</v>
      </c>
      <c r="O32" s="61">
        <v>114.223070485253</v>
      </c>
      <c r="P32" s="16">
        <v>114.097405130062</v>
      </c>
      <c r="Q32" s="16">
        <v>108.554643319134</v>
      </c>
      <c r="R32" s="64">
        <v>112.371254419013</v>
      </c>
      <c r="S32" s="61">
        <v>110.57983818322199</v>
      </c>
      <c r="T32" s="16">
        <v>106.13660724154801</v>
      </c>
      <c r="U32" s="16">
        <v>103.828901663133</v>
      </c>
      <c r="V32" s="64">
        <v>99.992508830065603</v>
      </c>
    </row>
    <row r="33" spans="1:22" x14ac:dyDescent="0.25">
      <c r="N33" s="25">
        <v>37529</v>
      </c>
      <c r="O33" s="61">
        <v>117.87992578894401</v>
      </c>
      <c r="P33" s="16">
        <v>116.405664412625</v>
      </c>
      <c r="Q33" s="16">
        <v>112.486949603811</v>
      </c>
      <c r="R33" s="64">
        <v>116.26105720299201</v>
      </c>
      <c r="S33" s="61">
        <v>113.65945454634</v>
      </c>
      <c r="T33" s="16">
        <v>106.24875428711</v>
      </c>
      <c r="U33" s="16">
        <v>104.470731823676</v>
      </c>
      <c r="V33" s="64">
        <v>101.05786769292401</v>
      </c>
    </row>
    <row r="34" spans="1:22" x14ac:dyDescent="0.25">
      <c r="N34" s="25">
        <v>37621</v>
      </c>
      <c r="O34" s="61">
        <v>118.03120928879</v>
      </c>
      <c r="P34" s="16">
        <v>117.97890193737</v>
      </c>
      <c r="Q34" s="16">
        <v>117.34045176522299</v>
      </c>
      <c r="R34" s="64">
        <v>118.670222604293</v>
      </c>
      <c r="S34" s="61">
        <v>119.61575135445899</v>
      </c>
      <c r="T34" s="16">
        <v>103.622285901608</v>
      </c>
      <c r="U34" s="16">
        <v>107.66991042772401</v>
      </c>
      <c r="V34" s="64">
        <v>103.774790876737</v>
      </c>
    </row>
    <row r="35" spans="1:22" x14ac:dyDescent="0.25">
      <c r="N35" s="25">
        <v>37711</v>
      </c>
      <c r="O35" s="61">
        <v>119.246990432934</v>
      </c>
      <c r="P35" s="16">
        <v>121.617182778941</v>
      </c>
      <c r="Q35" s="16">
        <v>119.951782918901</v>
      </c>
      <c r="R35" s="64">
        <v>121.671350537097</v>
      </c>
      <c r="S35" s="61">
        <v>115.90818317234201</v>
      </c>
      <c r="T35" s="16">
        <v>106.33338393958999</v>
      </c>
      <c r="U35" s="16">
        <v>111.59227740767599</v>
      </c>
      <c r="V35" s="64">
        <v>106.809512979434</v>
      </c>
    </row>
    <row r="36" spans="1:22" x14ac:dyDescent="0.25">
      <c r="N36" s="25">
        <v>37802</v>
      </c>
      <c r="O36" s="61">
        <v>122.420145142298</v>
      </c>
      <c r="P36" s="16">
        <v>127.025067428612</v>
      </c>
      <c r="Q36" s="16">
        <v>119.675805888044</v>
      </c>
      <c r="R36" s="64">
        <v>125.90717825823199</v>
      </c>
      <c r="S36" s="61">
        <v>109.82853073406601</v>
      </c>
      <c r="T36" s="16">
        <v>106.358311002251</v>
      </c>
      <c r="U36" s="16">
        <v>112.980554976665</v>
      </c>
      <c r="V36" s="64">
        <v>109.835349292947</v>
      </c>
    </row>
    <row r="37" spans="1:22" x14ac:dyDescent="0.25">
      <c r="N37" s="25">
        <v>37894</v>
      </c>
      <c r="O37" s="61">
        <v>124.625462795516</v>
      </c>
      <c r="P37" s="16">
        <v>132.404531544056</v>
      </c>
      <c r="Q37" s="16">
        <v>121.534701506273</v>
      </c>
      <c r="R37" s="64">
        <v>129.06394015978</v>
      </c>
      <c r="S37" s="61">
        <v>115.329667300662</v>
      </c>
      <c r="T37" s="16">
        <v>102.44706387473801</v>
      </c>
      <c r="U37" s="16">
        <v>111.760050888506</v>
      </c>
      <c r="V37" s="64">
        <v>110.84242072030101</v>
      </c>
    </row>
    <row r="38" spans="1:22" x14ac:dyDescent="0.25">
      <c r="A38" s="71"/>
      <c r="N38" s="25">
        <v>37986</v>
      </c>
      <c r="O38" s="61">
        <v>126.999435903372</v>
      </c>
      <c r="P38" s="16">
        <v>136.69600725230501</v>
      </c>
      <c r="Q38" s="16">
        <v>127.809936422847</v>
      </c>
      <c r="R38" s="64">
        <v>132.114681353013</v>
      </c>
      <c r="S38" s="61">
        <v>125.968256511291</v>
      </c>
      <c r="T38" s="16">
        <v>108.106807652852</v>
      </c>
      <c r="U38" s="16">
        <v>112.372664252223</v>
      </c>
      <c r="V38" s="64">
        <v>111.160341185186</v>
      </c>
    </row>
    <row r="39" spans="1:22" x14ac:dyDescent="0.25">
      <c r="N39" s="25">
        <v>38077</v>
      </c>
      <c r="O39" s="61">
        <v>131.16057210482199</v>
      </c>
      <c r="P39" s="16">
        <v>141.33596500571801</v>
      </c>
      <c r="Q39" s="16">
        <v>135.142314193109</v>
      </c>
      <c r="R39" s="64">
        <v>138.879364417446</v>
      </c>
      <c r="S39" s="61">
        <v>119.741685975984</v>
      </c>
      <c r="T39" s="16">
        <v>122.659430215573</v>
      </c>
      <c r="U39" s="16">
        <v>116.546885347947</v>
      </c>
      <c r="V39" s="64">
        <v>115.243579008038</v>
      </c>
    </row>
    <row r="40" spans="1:22" x14ac:dyDescent="0.25">
      <c r="N40" s="25">
        <v>38168</v>
      </c>
      <c r="O40" s="61">
        <v>134.05632783183199</v>
      </c>
      <c r="P40" s="16">
        <v>145.91202729718199</v>
      </c>
      <c r="Q40" s="16">
        <v>141.32381338803901</v>
      </c>
      <c r="R40" s="64">
        <v>148.05612048418999</v>
      </c>
      <c r="S40" s="61">
        <v>112.329066538346</v>
      </c>
      <c r="T40" s="16">
        <v>128.411556607417</v>
      </c>
      <c r="U40" s="16">
        <v>122.828833162629</v>
      </c>
      <c r="V40" s="64">
        <v>121.81732094665099</v>
      </c>
    </row>
    <row r="41" spans="1:22" x14ac:dyDescent="0.25">
      <c r="N41" s="25">
        <v>38260</v>
      </c>
      <c r="O41" s="61">
        <v>134.52083232224601</v>
      </c>
      <c r="P41" s="16">
        <v>149.983389882208</v>
      </c>
      <c r="Q41" s="16">
        <v>144.96833747355399</v>
      </c>
      <c r="R41" s="64">
        <v>151.73856172508701</v>
      </c>
      <c r="S41" s="61">
        <v>120.698104154162</v>
      </c>
      <c r="T41" s="16">
        <v>125.348213488139</v>
      </c>
      <c r="U41" s="16">
        <v>128.871099577319</v>
      </c>
      <c r="V41" s="64">
        <v>126.423069135658</v>
      </c>
    </row>
    <row r="42" spans="1:22" x14ac:dyDescent="0.25">
      <c r="N42" s="25">
        <v>38352</v>
      </c>
      <c r="O42" s="61">
        <v>135.560017114641</v>
      </c>
      <c r="P42" s="16">
        <v>155.09999943173699</v>
      </c>
      <c r="Q42" s="16">
        <v>150.00817020727499</v>
      </c>
      <c r="R42" s="64">
        <v>153.03924857045101</v>
      </c>
      <c r="S42" s="61">
        <v>128.646982111798</v>
      </c>
      <c r="T42" s="16">
        <v>129.61306867435201</v>
      </c>
      <c r="U42" s="16">
        <v>133.37562012312199</v>
      </c>
      <c r="V42" s="64">
        <v>128.296838825479</v>
      </c>
    </row>
    <row r="43" spans="1:22" x14ac:dyDescent="0.25">
      <c r="N43" s="25">
        <v>38442</v>
      </c>
      <c r="O43" s="61">
        <v>139.39623052779501</v>
      </c>
      <c r="P43" s="16">
        <v>163.830404547174</v>
      </c>
      <c r="Q43" s="16">
        <v>160.39049515719799</v>
      </c>
      <c r="R43" s="64">
        <v>160.71905870416799</v>
      </c>
      <c r="S43" s="61">
        <v>130.913846063736</v>
      </c>
      <c r="T43" s="16">
        <v>137.98126874771</v>
      </c>
      <c r="U43" s="16">
        <v>137.892171225863</v>
      </c>
      <c r="V43" s="64">
        <v>131.25884996871801</v>
      </c>
    </row>
    <row r="44" spans="1:22" x14ac:dyDescent="0.25">
      <c r="N44" s="25">
        <v>38533</v>
      </c>
      <c r="O44" s="61">
        <v>144.75530866941801</v>
      </c>
      <c r="P44" s="16">
        <v>174.541743250341</v>
      </c>
      <c r="Q44" s="16">
        <v>172.570575415196</v>
      </c>
      <c r="R44" s="64">
        <v>171.29358117852999</v>
      </c>
      <c r="S44" s="61">
        <v>132.13182173754899</v>
      </c>
      <c r="T44" s="16">
        <v>138.13751929631101</v>
      </c>
      <c r="U44" s="16">
        <v>144.99331200295299</v>
      </c>
      <c r="V44" s="64">
        <v>136.32634228719499</v>
      </c>
    </row>
    <row r="45" spans="1:22" x14ac:dyDescent="0.25">
      <c r="N45" s="25">
        <v>38625</v>
      </c>
      <c r="O45" s="61">
        <v>147.288419368456</v>
      </c>
      <c r="P45" s="16">
        <v>177.98932997897899</v>
      </c>
      <c r="Q45" s="16">
        <v>175.61924905051001</v>
      </c>
      <c r="R45" s="64">
        <v>176.04331721608301</v>
      </c>
      <c r="S45" s="61">
        <v>131.69022119234501</v>
      </c>
      <c r="T45" s="16">
        <v>142.388535195016</v>
      </c>
      <c r="U45" s="16">
        <v>153.76481246166</v>
      </c>
      <c r="V45" s="64">
        <v>141.73286190016</v>
      </c>
    </row>
    <row r="46" spans="1:22" x14ac:dyDescent="0.25">
      <c r="N46" s="25">
        <v>38717</v>
      </c>
      <c r="O46" s="61">
        <v>147.087839712403</v>
      </c>
      <c r="P46" s="16">
        <v>178.99861143200201</v>
      </c>
      <c r="Q46" s="16">
        <v>174.83039192486399</v>
      </c>
      <c r="R46" s="64">
        <v>177.11403027369201</v>
      </c>
      <c r="S46" s="61">
        <v>130.087902652091</v>
      </c>
      <c r="T46" s="16">
        <v>155.32574094624599</v>
      </c>
      <c r="U46" s="16">
        <v>157.41187602381899</v>
      </c>
      <c r="V46" s="64">
        <v>147.315972407966</v>
      </c>
    </row>
    <row r="47" spans="1:22" x14ac:dyDescent="0.25">
      <c r="N47" s="25">
        <v>38807</v>
      </c>
      <c r="O47" s="61">
        <v>145.44558138747701</v>
      </c>
      <c r="P47" s="16">
        <v>183.99070218756</v>
      </c>
      <c r="Q47" s="16">
        <v>179.10696351854901</v>
      </c>
      <c r="R47" s="64">
        <v>181.49685475788201</v>
      </c>
      <c r="S47" s="61">
        <v>131.97244740386299</v>
      </c>
      <c r="T47" s="16">
        <v>161.54251163817901</v>
      </c>
      <c r="U47" s="16">
        <v>157.50173942142899</v>
      </c>
      <c r="V47" s="64">
        <v>152.21906688157301</v>
      </c>
    </row>
    <row r="48" spans="1:22" x14ac:dyDescent="0.25">
      <c r="N48" s="25">
        <v>38898</v>
      </c>
      <c r="O48" s="61">
        <v>142.06433480865601</v>
      </c>
      <c r="P48" s="16">
        <v>186.160285455413</v>
      </c>
      <c r="Q48" s="16">
        <v>180.10287645587201</v>
      </c>
      <c r="R48" s="64">
        <v>186.80897803405199</v>
      </c>
      <c r="S48" s="61">
        <v>136.08560763276799</v>
      </c>
      <c r="T48" s="16">
        <v>167.52050979409199</v>
      </c>
      <c r="U48" s="16">
        <v>159.48598874426901</v>
      </c>
      <c r="V48" s="64">
        <v>155.11264374901901</v>
      </c>
    </row>
    <row r="49" spans="14:22" x14ac:dyDescent="0.25">
      <c r="N49" s="25">
        <v>38990</v>
      </c>
      <c r="O49" s="61">
        <v>142.344968417714</v>
      </c>
      <c r="P49" s="16">
        <v>184.51162975836399</v>
      </c>
      <c r="Q49" s="16">
        <v>174.85018303900199</v>
      </c>
      <c r="R49" s="64">
        <v>188.153269501919</v>
      </c>
      <c r="S49" s="61">
        <v>137.239822515225</v>
      </c>
      <c r="T49" s="16">
        <v>179.497387024087</v>
      </c>
      <c r="U49" s="16">
        <v>159.315241036884</v>
      </c>
      <c r="V49" s="64">
        <v>157.74157364364299</v>
      </c>
    </row>
    <row r="50" spans="14:22" x14ac:dyDescent="0.25">
      <c r="N50" s="25">
        <v>39082</v>
      </c>
      <c r="O50" s="61">
        <v>144.95333535088801</v>
      </c>
      <c r="P50" s="16">
        <v>186.65555810338199</v>
      </c>
      <c r="Q50" s="16">
        <v>173.979114520807</v>
      </c>
      <c r="R50" s="64">
        <v>188.71938810267201</v>
      </c>
      <c r="S50" s="61">
        <v>139.912092260284</v>
      </c>
      <c r="T50" s="16">
        <v>190.02108547997801</v>
      </c>
      <c r="U50" s="16">
        <v>158.60819296833699</v>
      </c>
      <c r="V50" s="64">
        <v>161.929169246892</v>
      </c>
    </row>
    <row r="51" spans="14:22" x14ac:dyDescent="0.25">
      <c r="N51" s="25">
        <v>39172</v>
      </c>
      <c r="O51" s="61">
        <v>143.99430939067199</v>
      </c>
      <c r="P51" s="16">
        <v>195.077961942874</v>
      </c>
      <c r="Q51" s="16">
        <v>181.08502186308101</v>
      </c>
      <c r="R51" s="64">
        <v>193.96644909269</v>
      </c>
      <c r="S51" s="61">
        <v>144.025288471252</v>
      </c>
      <c r="T51" s="16">
        <v>193.613450685651</v>
      </c>
      <c r="U51" s="16">
        <v>161.651516437038</v>
      </c>
      <c r="V51" s="64">
        <v>168.10144115549301</v>
      </c>
    </row>
    <row r="52" spans="14:22" x14ac:dyDescent="0.25">
      <c r="N52" s="25">
        <v>39263</v>
      </c>
      <c r="O52" s="61">
        <v>140.768861258588</v>
      </c>
      <c r="P52" s="16">
        <v>201.54772529054901</v>
      </c>
      <c r="Q52" s="16">
        <v>186.265786091237</v>
      </c>
      <c r="R52" s="64">
        <v>201.374680528407</v>
      </c>
      <c r="S52" s="61">
        <v>143.84190632371599</v>
      </c>
      <c r="T52" s="16">
        <v>192.02608760042099</v>
      </c>
      <c r="U52" s="16">
        <v>164.598318828082</v>
      </c>
      <c r="V52" s="64">
        <v>175.389765642062</v>
      </c>
    </row>
    <row r="53" spans="14:22" x14ac:dyDescent="0.25">
      <c r="N53" s="25">
        <v>39355</v>
      </c>
      <c r="O53" s="61">
        <v>138.14264866029299</v>
      </c>
      <c r="P53" s="16">
        <v>196.77013104290799</v>
      </c>
      <c r="Q53" s="16">
        <v>179.83268119886699</v>
      </c>
      <c r="R53" s="64">
        <v>199.50802451389799</v>
      </c>
      <c r="S53" s="61">
        <v>144.41284491099199</v>
      </c>
      <c r="T53" s="16">
        <v>195.71112417025199</v>
      </c>
      <c r="U53" s="16">
        <v>164.330556533541</v>
      </c>
      <c r="V53" s="64">
        <v>177.523967471942</v>
      </c>
    </row>
    <row r="54" spans="14:22" x14ac:dyDescent="0.25">
      <c r="N54" s="25">
        <v>39447</v>
      </c>
      <c r="O54" s="61">
        <v>136.464030656484</v>
      </c>
      <c r="P54" s="16">
        <v>190.78407973187299</v>
      </c>
      <c r="Q54" s="16">
        <v>171.96533416424899</v>
      </c>
      <c r="R54" s="64">
        <v>191.43563342465299</v>
      </c>
      <c r="S54" s="61">
        <v>146.669406270634</v>
      </c>
      <c r="T54" s="16">
        <v>198.35068663368199</v>
      </c>
      <c r="U54" s="16">
        <v>162.038447455403</v>
      </c>
      <c r="V54" s="64">
        <v>172.084876587103</v>
      </c>
    </row>
    <row r="55" spans="14:22" x14ac:dyDescent="0.25">
      <c r="N55" s="25">
        <v>39538</v>
      </c>
      <c r="O55" s="61">
        <v>134.301935142877</v>
      </c>
      <c r="P55" s="16">
        <v>192.60004374827901</v>
      </c>
      <c r="Q55" s="16">
        <v>169.479154837973</v>
      </c>
      <c r="R55" s="64">
        <v>187.67832313666099</v>
      </c>
      <c r="S55" s="61">
        <v>144.19935062765501</v>
      </c>
      <c r="T55" s="16">
        <v>182.64595018920301</v>
      </c>
      <c r="U55" s="16">
        <v>157.83766808281101</v>
      </c>
      <c r="V55" s="64">
        <v>167.01909977464399</v>
      </c>
    </row>
    <row r="56" spans="14:22" x14ac:dyDescent="0.25">
      <c r="N56" s="25">
        <v>39629</v>
      </c>
      <c r="O56" s="61">
        <v>132.85382804123699</v>
      </c>
      <c r="P56" s="16">
        <v>195.16140866454401</v>
      </c>
      <c r="Q56" s="16">
        <v>165.494838632469</v>
      </c>
      <c r="R56" s="64">
        <v>185.81830725365799</v>
      </c>
      <c r="S56" s="61">
        <v>140.03125772475701</v>
      </c>
      <c r="T56" s="16">
        <v>173.54181679539599</v>
      </c>
      <c r="U56" s="16">
        <v>153.25611197139301</v>
      </c>
      <c r="V56" s="64">
        <v>165.17284255125901</v>
      </c>
    </row>
    <row r="57" spans="14:22" x14ac:dyDescent="0.25">
      <c r="N57" s="25">
        <v>39721</v>
      </c>
      <c r="O57" s="61">
        <v>125.537326788518</v>
      </c>
      <c r="P57" s="16">
        <v>186.711093071655</v>
      </c>
      <c r="Q57" s="16">
        <v>154.62568221788101</v>
      </c>
      <c r="R57" s="64">
        <v>175.509093008945</v>
      </c>
      <c r="S57" s="61">
        <v>137.92931576394301</v>
      </c>
      <c r="T57" s="16">
        <v>177.32888481582401</v>
      </c>
      <c r="U57" s="16">
        <v>147.84864270678599</v>
      </c>
      <c r="V57" s="64">
        <v>160.64998086747801</v>
      </c>
    </row>
    <row r="58" spans="14:22" x14ac:dyDescent="0.25">
      <c r="N58" s="25">
        <v>39813</v>
      </c>
      <c r="O58" s="61">
        <v>114.949626335611</v>
      </c>
      <c r="P58" s="16">
        <v>174.978983599808</v>
      </c>
      <c r="Q58" s="16">
        <v>144.02632736629999</v>
      </c>
      <c r="R58" s="64">
        <v>161.885442368795</v>
      </c>
      <c r="S58" s="61">
        <v>133.405684622016</v>
      </c>
      <c r="T58" s="16">
        <v>174.51037043291899</v>
      </c>
      <c r="U58" s="16">
        <v>141.713534960267</v>
      </c>
      <c r="V58" s="64">
        <v>152.748455569333</v>
      </c>
    </row>
    <row r="59" spans="14:22" x14ac:dyDescent="0.25">
      <c r="N59" s="25">
        <v>39903</v>
      </c>
      <c r="O59" s="61">
        <v>108.923413077021</v>
      </c>
      <c r="P59" s="16">
        <v>165.68036088228001</v>
      </c>
      <c r="Q59" s="16">
        <v>138.29396678186899</v>
      </c>
      <c r="R59" s="64">
        <v>148.46796278175799</v>
      </c>
      <c r="S59" s="61">
        <v>121.138741350163</v>
      </c>
      <c r="T59" s="16">
        <v>157.85748345721501</v>
      </c>
      <c r="U59" s="16">
        <v>132.63964008667901</v>
      </c>
      <c r="V59" s="64">
        <v>139.06240639023699</v>
      </c>
    </row>
    <row r="60" spans="14:22" x14ac:dyDescent="0.25">
      <c r="N60" s="25">
        <v>39994</v>
      </c>
      <c r="O60" s="61">
        <v>107.73428524531801</v>
      </c>
      <c r="P60" s="16">
        <v>157.47134841731801</v>
      </c>
      <c r="Q60" s="16">
        <v>134.02614580810999</v>
      </c>
      <c r="R60" s="64">
        <v>134.63142584589701</v>
      </c>
      <c r="S60" s="61">
        <v>111.129322982913</v>
      </c>
      <c r="T60" s="16">
        <v>131.340806755242</v>
      </c>
      <c r="U60" s="16">
        <v>120.902358629758</v>
      </c>
      <c r="V60" s="64">
        <v>126.421808515329</v>
      </c>
    </row>
    <row r="61" spans="14:22" x14ac:dyDescent="0.25">
      <c r="N61" s="25">
        <v>40086</v>
      </c>
      <c r="O61" s="61">
        <v>106.244943879106</v>
      </c>
      <c r="P61" s="16">
        <v>159.38315423237799</v>
      </c>
      <c r="Q61" s="16">
        <v>129.85348061700199</v>
      </c>
      <c r="R61" s="64">
        <v>128.63273255102601</v>
      </c>
      <c r="S61" s="61">
        <v>104.530709767302</v>
      </c>
      <c r="T61" s="16">
        <v>119.215540675507</v>
      </c>
      <c r="U61" s="16">
        <v>113.661879578398</v>
      </c>
      <c r="V61" s="64">
        <v>118.181800161883</v>
      </c>
    </row>
    <row r="62" spans="14:22" x14ac:dyDescent="0.25">
      <c r="N62" s="25">
        <v>40178</v>
      </c>
      <c r="O62" s="61">
        <v>101.39718825102401</v>
      </c>
      <c r="P62" s="16">
        <v>163.22888689782101</v>
      </c>
      <c r="Q62" s="16">
        <v>126.190515119358</v>
      </c>
      <c r="R62" s="64">
        <v>127.713510569688</v>
      </c>
      <c r="S62" s="61">
        <v>102.152536402517</v>
      </c>
      <c r="T62" s="16">
        <v>124.19929889895199</v>
      </c>
      <c r="U62" s="16">
        <v>111.06209113553901</v>
      </c>
      <c r="V62" s="64">
        <v>109.972343465205</v>
      </c>
    </row>
    <row r="63" spans="14:22" x14ac:dyDescent="0.25">
      <c r="N63" s="25">
        <v>40268</v>
      </c>
      <c r="O63" s="61">
        <v>97.555135194257701</v>
      </c>
      <c r="P63" s="16">
        <v>158.3299695254</v>
      </c>
      <c r="Q63" s="16">
        <v>124.25158779585399</v>
      </c>
      <c r="R63" s="64">
        <v>126.306907918452</v>
      </c>
      <c r="S63" s="61">
        <v>104.47064682350501</v>
      </c>
      <c r="T63" s="16">
        <v>135.60633319896601</v>
      </c>
      <c r="U63" s="16">
        <v>111.340435628112</v>
      </c>
      <c r="V63" s="64">
        <v>110.568526478927</v>
      </c>
    </row>
    <row r="64" spans="14:22" x14ac:dyDescent="0.25">
      <c r="N64" s="25">
        <v>40359</v>
      </c>
      <c r="O64" s="61">
        <v>95.310692121535098</v>
      </c>
      <c r="P64" s="16">
        <v>149.96579533082701</v>
      </c>
      <c r="Q64" s="16">
        <v>123.25005749204099</v>
      </c>
      <c r="R64" s="64">
        <v>123.868809628652</v>
      </c>
      <c r="S64" s="61">
        <v>103.175260262591</v>
      </c>
      <c r="T64" s="16">
        <v>141.88348001825</v>
      </c>
      <c r="U64" s="16">
        <v>116.794082886607</v>
      </c>
      <c r="V64" s="64">
        <v>118.457317350723</v>
      </c>
    </row>
    <row r="65" spans="14:22" x14ac:dyDescent="0.25">
      <c r="N65" s="25">
        <v>40451</v>
      </c>
      <c r="O65" s="61">
        <v>92.831921081370993</v>
      </c>
      <c r="P65" s="16">
        <v>150.982046031164</v>
      </c>
      <c r="Q65" s="16">
        <v>122.88388055536601</v>
      </c>
      <c r="R65" s="64">
        <v>120.8720321128</v>
      </c>
      <c r="S65" s="61">
        <v>102.625807785449</v>
      </c>
      <c r="T65" s="16">
        <v>140.329851696074</v>
      </c>
      <c r="U65" s="16">
        <v>124.90829652628901</v>
      </c>
      <c r="V65" s="64">
        <v>120.675502917182</v>
      </c>
    </row>
    <row r="66" spans="14:22" x14ac:dyDescent="0.25">
      <c r="N66" s="25">
        <v>40543</v>
      </c>
      <c r="O66" s="61">
        <v>90.150817708201203</v>
      </c>
      <c r="P66" s="16">
        <v>156.25364099183901</v>
      </c>
      <c r="Q66" s="16">
        <v>121.607004157905</v>
      </c>
      <c r="R66" s="64">
        <v>119.049683719756</v>
      </c>
      <c r="S66" s="61">
        <v>102.844323527556</v>
      </c>
      <c r="T66" s="16">
        <v>143.34877193588801</v>
      </c>
      <c r="U66" s="16">
        <v>129.12695773964501</v>
      </c>
      <c r="V66" s="64">
        <v>120.35840737233499</v>
      </c>
    </row>
    <row r="67" spans="14:22" x14ac:dyDescent="0.25">
      <c r="N67" s="25">
        <v>40633</v>
      </c>
      <c r="O67" s="61">
        <v>89.850595368406999</v>
      </c>
      <c r="P67" s="16">
        <v>154.52724718083101</v>
      </c>
      <c r="Q67" s="16">
        <v>119.868159595099</v>
      </c>
      <c r="R67" s="64">
        <v>119.549498480857</v>
      </c>
      <c r="S67" s="61">
        <v>102.155463845705</v>
      </c>
      <c r="T67" s="16">
        <v>151.32981451236799</v>
      </c>
      <c r="U67" s="16">
        <v>128.886952937442</v>
      </c>
      <c r="V67" s="64">
        <v>123.56705268810801</v>
      </c>
    </row>
    <row r="68" spans="14:22" x14ac:dyDescent="0.25">
      <c r="N68" s="25">
        <v>40724</v>
      </c>
      <c r="O68" s="61">
        <v>91.960997688265394</v>
      </c>
      <c r="P68" s="16">
        <v>153.26454432886399</v>
      </c>
      <c r="Q68" s="16">
        <v>119.96689928435499</v>
      </c>
      <c r="R68" s="64">
        <v>120.73804355881499</v>
      </c>
      <c r="S68" s="61">
        <v>105.091295111183</v>
      </c>
      <c r="T68" s="16">
        <v>152.73101908372001</v>
      </c>
      <c r="U68" s="16">
        <v>127.167169216988</v>
      </c>
      <c r="V68" s="64">
        <v>126.47804655447599</v>
      </c>
    </row>
    <row r="69" spans="14:22" x14ac:dyDescent="0.25">
      <c r="N69" s="25">
        <v>40816</v>
      </c>
      <c r="O69" s="61">
        <v>93.036040836193195</v>
      </c>
      <c r="P69" s="16">
        <v>157.67405576074299</v>
      </c>
      <c r="Q69" s="16">
        <v>120.48702133400199</v>
      </c>
      <c r="R69" s="64">
        <v>121.1498365396</v>
      </c>
      <c r="S69" s="61">
        <v>113.071968793605</v>
      </c>
      <c r="T69" s="16">
        <v>150.10900668212599</v>
      </c>
      <c r="U69" s="16">
        <v>128.35803570481801</v>
      </c>
      <c r="V69" s="64">
        <v>128.51664694238301</v>
      </c>
    </row>
    <row r="70" spans="14:22" x14ac:dyDescent="0.25">
      <c r="N70" s="25">
        <v>40908</v>
      </c>
      <c r="O70" s="61">
        <v>92.006649029039494</v>
      </c>
      <c r="P70" s="16">
        <v>161.239245055814</v>
      </c>
      <c r="Q70" s="16">
        <v>119.289683411605</v>
      </c>
      <c r="R70" s="64">
        <v>121.623207867864</v>
      </c>
      <c r="S70" s="61">
        <v>118.11978212880599</v>
      </c>
      <c r="T70" s="16">
        <v>154.61113527787501</v>
      </c>
      <c r="U70" s="16">
        <v>130.89061097141999</v>
      </c>
      <c r="V70" s="64">
        <v>130.630873781242</v>
      </c>
    </row>
    <row r="71" spans="14:22" x14ac:dyDescent="0.25">
      <c r="N71" s="25">
        <v>40999</v>
      </c>
      <c r="O71" s="61">
        <v>89.489811389931802</v>
      </c>
      <c r="P71" s="16">
        <v>158.95659386342501</v>
      </c>
      <c r="Q71" s="16">
        <v>118.753811540896</v>
      </c>
      <c r="R71" s="64">
        <v>124.453925824435</v>
      </c>
      <c r="S71" s="61">
        <v>114.66975625604501</v>
      </c>
      <c r="T71" s="16">
        <v>158.62234302364701</v>
      </c>
      <c r="U71" s="16">
        <v>131.04105129202301</v>
      </c>
      <c r="V71" s="64">
        <v>131.345682442239</v>
      </c>
    </row>
    <row r="72" spans="14:22" x14ac:dyDescent="0.25">
      <c r="N72" s="25">
        <v>41090</v>
      </c>
      <c r="O72" s="61">
        <v>87.018299068481497</v>
      </c>
      <c r="P72" s="16">
        <v>156.91921485541599</v>
      </c>
      <c r="Q72" s="16">
        <v>121.024449042613</v>
      </c>
      <c r="R72" s="64">
        <v>129.17485397016799</v>
      </c>
      <c r="S72" s="61">
        <v>110.45540530957599</v>
      </c>
      <c r="T72" s="16">
        <v>158.672651598268</v>
      </c>
      <c r="U72" s="16">
        <v>132.234526106853</v>
      </c>
      <c r="V72" s="64">
        <v>133.779791574288</v>
      </c>
    </row>
    <row r="73" spans="14:22" x14ac:dyDescent="0.25">
      <c r="N73" s="25">
        <v>41182</v>
      </c>
      <c r="O73" s="61">
        <v>90.409797004024995</v>
      </c>
      <c r="P73" s="16">
        <v>161.767145939221</v>
      </c>
      <c r="Q73" s="16">
        <v>124.492498486626</v>
      </c>
      <c r="R73" s="64">
        <v>131.29062954161401</v>
      </c>
      <c r="S73" s="61">
        <v>110.085493975066</v>
      </c>
      <c r="T73" s="16">
        <v>163.25215881402499</v>
      </c>
      <c r="U73" s="16">
        <v>135.18134181430801</v>
      </c>
      <c r="V73" s="64">
        <v>137.89901895167199</v>
      </c>
    </row>
    <row r="74" spans="14:22" x14ac:dyDescent="0.25">
      <c r="N74" s="25">
        <v>41274</v>
      </c>
      <c r="O74" s="61">
        <v>94.768482261355501</v>
      </c>
      <c r="P74" s="16">
        <v>167.56491264877201</v>
      </c>
      <c r="Q74" s="16">
        <v>125.93823723529501</v>
      </c>
      <c r="R74" s="64">
        <v>131.28471400063</v>
      </c>
      <c r="S74" s="61">
        <v>111.55023381967401</v>
      </c>
      <c r="T74" s="16">
        <v>170.11723295913001</v>
      </c>
      <c r="U74" s="16">
        <v>137.69493870008199</v>
      </c>
      <c r="V74" s="64">
        <v>139.43354747006401</v>
      </c>
    </row>
    <row r="75" spans="14:22" x14ac:dyDescent="0.25">
      <c r="N75" s="25">
        <v>41364</v>
      </c>
      <c r="O75" s="61">
        <v>94.884426151049794</v>
      </c>
      <c r="P75" s="16">
        <v>168.110846530353</v>
      </c>
      <c r="Q75" s="16">
        <v>127.777480351897</v>
      </c>
      <c r="R75" s="64">
        <v>135.31942304861499</v>
      </c>
      <c r="S75" s="61">
        <v>114.57595288299299</v>
      </c>
      <c r="T75" s="16">
        <v>175.47432829206599</v>
      </c>
      <c r="U75" s="16">
        <v>140.61576182681699</v>
      </c>
      <c r="V75" s="64">
        <v>142.63110097996099</v>
      </c>
    </row>
    <row r="76" spans="14:22" x14ac:dyDescent="0.25">
      <c r="N76" s="25">
        <v>41455</v>
      </c>
      <c r="O76" s="61">
        <v>96.472004269141394</v>
      </c>
      <c r="P76" s="16">
        <v>168.37407934690799</v>
      </c>
      <c r="Q76" s="16">
        <v>132.311647040358</v>
      </c>
      <c r="R76" s="64">
        <v>144.25902786784701</v>
      </c>
      <c r="S76" s="61">
        <v>118.550581775221</v>
      </c>
      <c r="T76" s="16">
        <v>184.512464787173</v>
      </c>
      <c r="U76" s="16">
        <v>143.57444141456699</v>
      </c>
      <c r="V76" s="64">
        <v>147.956400573108</v>
      </c>
    </row>
    <row r="77" spans="14:22" x14ac:dyDescent="0.25">
      <c r="N77" s="25">
        <v>41547</v>
      </c>
      <c r="O77" s="61">
        <v>99.096286907849702</v>
      </c>
      <c r="P77" s="16">
        <v>171.397553932449</v>
      </c>
      <c r="Q77" s="16">
        <v>133.99712390558599</v>
      </c>
      <c r="R77" s="64">
        <v>150.313797400092</v>
      </c>
      <c r="S77" s="61">
        <v>123.28707537479001</v>
      </c>
      <c r="T77" s="16">
        <v>192.04210555999799</v>
      </c>
      <c r="U77" s="16">
        <v>146.41802838854699</v>
      </c>
      <c r="V77" s="64">
        <v>151.676914617156</v>
      </c>
    </row>
    <row r="78" spans="14:22" x14ac:dyDescent="0.25">
      <c r="N78" s="25">
        <v>41639</v>
      </c>
      <c r="O78" s="61">
        <v>100.129729424776</v>
      </c>
      <c r="P78" s="16">
        <v>175.989031170614</v>
      </c>
      <c r="Q78" s="16">
        <v>133.585570533126</v>
      </c>
      <c r="R78" s="64">
        <v>151.554624643902</v>
      </c>
      <c r="S78" s="61">
        <v>127.565351381913</v>
      </c>
      <c r="T78" s="16">
        <v>189.919276646638</v>
      </c>
      <c r="U78" s="16">
        <v>149.47430733845599</v>
      </c>
      <c r="V78" s="64">
        <v>155.20530020642099</v>
      </c>
    </row>
    <row r="79" spans="14:22" x14ac:dyDescent="0.25">
      <c r="N79" s="25">
        <v>41729</v>
      </c>
      <c r="O79" s="61">
        <v>102.20182238115</v>
      </c>
      <c r="P79" s="16">
        <v>181.363374879069</v>
      </c>
      <c r="Q79" s="16">
        <v>138.033867159023</v>
      </c>
      <c r="R79" s="64">
        <v>156.411552564289</v>
      </c>
      <c r="S79" s="61">
        <v>125.77140297103099</v>
      </c>
      <c r="T79" s="16">
        <v>182.97225016601001</v>
      </c>
      <c r="U79" s="16">
        <v>152.05219867529399</v>
      </c>
      <c r="V79" s="64">
        <v>159.79359311214799</v>
      </c>
    </row>
    <row r="80" spans="14:22" x14ac:dyDescent="0.25">
      <c r="N80" s="25">
        <v>41820</v>
      </c>
      <c r="O80" s="61">
        <v>107.09907353459</v>
      </c>
      <c r="P80" s="16">
        <v>188.43778911320501</v>
      </c>
      <c r="Q80" s="16">
        <v>146.018352800125</v>
      </c>
      <c r="R80" s="64">
        <v>164.92468418812899</v>
      </c>
      <c r="S80" s="61">
        <v>127.07525326903701</v>
      </c>
      <c r="T80" s="16">
        <v>181.25738961127999</v>
      </c>
      <c r="U80" s="16">
        <v>154.735457466486</v>
      </c>
      <c r="V80" s="64">
        <v>166.26234924764901</v>
      </c>
    </row>
    <row r="81" spans="14:22" x14ac:dyDescent="0.25">
      <c r="N81" s="25">
        <v>41912</v>
      </c>
      <c r="O81" s="61">
        <v>110.187815424535</v>
      </c>
      <c r="P81" s="16">
        <v>194.848559940043</v>
      </c>
      <c r="Q81" s="16">
        <v>149.330877131411</v>
      </c>
      <c r="R81" s="64">
        <v>168.28816585320899</v>
      </c>
      <c r="S81" s="61">
        <v>138.40292468708901</v>
      </c>
      <c r="T81" s="16">
        <v>190.521001883282</v>
      </c>
      <c r="U81" s="16">
        <v>157.42270503976701</v>
      </c>
      <c r="V81" s="64">
        <v>171.28643755819201</v>
      </c>
    </row>
    <row r="82" spans="14:22" x14ac:dyDescent="0.25">
      <c r="N82" s="25">
        <v>42004</v>
      </c>
      <c r="O82" s="61">
        <v>110.13655688531099</v>
      </c>
      <c r="P82" s="16">
        <v>198.911132773258</v>
      </c>
      <c r="Q82" s="16">
        <v>149.24578580996101</v>
      </c>
      <c r="R82" s="64">
        <v>168.19897477634299</v>
      </c>
      <c r="S82" s="61">
        <v>144.83874011755</v>
      </c>
      <c r="T82" s="16">
        <v>204.15994864014999</v>
      </c>
      <c r="U82" s="16">
        <v>161.254767532127</v>
      </c>
      <c r="V82" s="64">
        <v>174.358628673054</v>
      </c>
    </row>
    <row r="83" spans="14:22" x14ac:dyDescent="0.25">
      <c r="N83" s="25">
        <v>42094</v>
      </c>
      <c r="O83" s="61">
        <v>111.567482479158</v>
      </c>
      <c r="P83" s="16">
        <v>203.16424692679001</v>
      </c>
      <c r="Q83" s="16">
        <v>153.64984518434599</v>
      </c>
      <c r="R83" s="64">
        <v>172.635844684571</v>
      </c>
      <c r="S83" s="61">
        <v>145.389080213847</v>
      </c>
      <c r="T83" s="16">
        <v>215.10741254768899</v>
      </c>
      <c r="U83" s="16">
        <v>166.87859581787001</v>
      </c>
      <c r="V83" s="64">
        <v>179.24588810859399</v>
      </c>
    </row>
    <row r="84" spans="14:22" x14ac:dyDescent="0.25">
      <c r="N84" s="25">
        <v>42185</v>
      </c>
      <c r="O84" s="61">
        <v>115.569219788132</v>
      </c>
      <c r="P84" s="16">
        <v>207.65092827780501</v>
      </c>
      <c r="Q84" s="16">
        <v>159.83844048547201</v>
      </c>
      <c r="R84" s="64">
        <v>180.374309116208</v>
      </c>
      <c r="S84" s="61">
        <v>147.94045688179</v>
      </c>
      <c r="T84" s="16">
        <v>225.58921598408401</v>
      </c>
      <c r="U84" s="16">
        <v>170.66635332927899</v>
      </c>
      <c r="V84" s="64">
        <v>182.89448457140699</v>
      </c>
    </row>
    <row r="85" spans="14:22" x14ac:dyDescent="0.25">
      <c r="N85" s="25">
        <v>42277</v>
      </c>
      <c r="O85" s="61">
        <v>116.95320310450199</v>
      </c>
      <c r="P85" s="16">
        <v>204.979574897204</v>
      </c>
      <c r="Q85" s="16">
        <v>161.465222928885</v>
      </c>
      <c r="R85" s="64">
        <v>184.42502555959601</v>
      </c>
      <c r="S85" s="61">
        <v>145.43666962940199</v>
      </c>
      <c r="T85" s="16">
        <v>226.633204336852</v>
      </c>
      <c r="U85" s="16">
        <v>173.05776869164501</v>
      </c>
      <c r="V85" s="64">
        <v>184.50530294985501</v>
      </c>
    </row>
    <row r="86" spans="14:22" x14ac:dyDescent="0.25">
      <c r="N86" s="25">
        <v>42369</v>
      </c>
      <c r="O86" s="61">
        <v>115.871061912108</v>
      </c>
      <c r="P86" s="16">
        <v>201.62618511467801</v>
      </c>
      <c r="Q86" s="16">
        <v>161.538037618478</v>
      </c>
      <c r="R86" s="64">
        <v>185.07616848274699</v>
      </c>
      <c r="S86" s="61">
        <v>144.5136940854</v>
      </c>
      <c r="T86" s="16">
        <v>219.64097868048501</v>
      </c>
      <c r="U86" s="16">
        <v>174.22661081160399</v>
      </c>
      <c r="V86" s="64">
        <v>186.93754109517801</v>
      </c>
    </row>
    <row r="87" spans="14:22" x14ac:dyDescent="0.25">
      <c r="N87" s="25">
        <v>42460</v>
      </c>
      <c r="O87" s="61">
        <v>117.95344502025399</v>
      </c>
      <c r="P87" s="16">
        <v>206.844780525564</v>
      </c>
      <c r="Q87" s="16">
        <v>165.270308016315</v>
      </c>
      <c r="R87" s="64">
        <v>190.102046219041</v>
      </c>
      <c r="S87" s="61">
        <v>147.608613691876</v>
      </c>
      <c r="T87" s="16">
        <v>217.563184148396</v>
      </c>
      <c r="U87" s="16">
        <v>175.50875019768901</v>
      </c>
      <c r="V87" s="64">
        <v>190.447261945978</v>
      </c>
    </row>
    <row r="88" spans="14:22" x14ac:dyDescent="0.25">
      <c r="N88" s="25">
        <v>42551</v>
      </c>
      <c r="O88" s="61">
        <v>122.608700924383</v>
      </c>
      <c r="P88" s="16">
        <v>215.223707539575</v>
      </c>
      <c r="Q88" s="16">
        <v>170.72481447134601</v>
      </c>
      <c r="R88" s="64">
        <v>199.82942862466601</v>
      </c>
      <c r="S88" s="61">
        <v>148.69036541631999</v>
      </c>
      <c r="T88" s="16">
        <v>214.56324840459101</v>
      </c>
      <c r="U88" s="16">
        <v>180.78076647411399</v>
      </c>
      <c r="V88" s="64">
        <v>196.723135257206</v>
      </c>
    </row>
    <row r="89" spans="14:22" x14ac:dyDescent="0.25">
      <c r="N89" s="25">
        <v>42643</v>
      </c>
      <c r="O89" s="61">
        <v>124.643883297393</v>
      </c>
      <c r="P89" s="16">
        <v>221.56719752431101</v>
      </c>
      <c r="Q89" s="16">
        <v>173.871431930428</v>
      </c>
      <c r="R89" s="64">
        <v>205.203207995399</v>
      </c>
      <c r="S89" s="61">
        <v>149.243804508659</v>
      </c>
      <c r="T89" s="16">
        <v>212.53988973766999</v>
      </c>
      <c r="U89" s="16">
        <v>183.49902754319899</v>
      </c>
      <c r="V89" s="64">
        <v>203.77160136618201</v>
      </c>
    </row>
    <row r="90" spans="14:22" x14ac:dyDescent="0.25">
      <c r="N90" s="25">
        <v>42735</v>
      </c>
      <c r="O90" s="61">
        <v>125.53911311142301</v>
      </c>
      <c r="P90" s="16">
        <v>227.5063585138</v>
      </c>
      <c r="Q90" s="16">
        <v>176.65335920958299</v>
      </c>
      <c r="R90" s="64">
        <v>206.322807161968</v>
      </c>
      <c r="S90" s="61">
        <v>147.39482269434001</v>
      </c>
      <c r="T90" s="16">
        <v>211.88950554081401</v>
      </c>
      <c r="U90" s="16">
        <v>181.53970350693001</v>
      </c>
      <c r="V90" s="64">
        <v>206.18750627722</v>
      </c>
    </row>
    <row r="91" spans="14:22" x14ac:dyDescent="0.25">
      <c r="N91" s="25">
        <v>42825</v>
      </c>
      <c r="O91" s="61">
        <v>133.560898992663</v>
      </c>
      <c r="P91" s="16">
        <v>238.13096402556201</v>
      </c>
      <c r="Q91" s="16">
        <v>187.19229683118601</v>
      </c>
      <c r="R91" s="64">
        <v>213.58126693374899</v>
      </c>
      <c r="S91" s="61">
        <v>145.363846866655</v>
      </c>
      <c r="T91" s="16">
        <v>217.34611865612999</v>
      </c>
      <c r="U91" s="16">
        <v>182.40725024068999</v>
      </c>
      <c r="V91" s="64">
        <v>206.95226309710401</v>
      </c>
    </row>
    <row r="92" spans="14:22" x14ac:dyDescent="0.25">
      <c r="N92" s="25">
        <v>42916</v>
      </c>
      <c r="O92" s="61">
        <v>146.833272566988</v>
      </c>
      <c r="P92" s="16">
        <v>249.578273902848</v>
      </c>
      <c r="Q92" s="16">
        <v>201.18382874045801</v>
      </c>
      <c r="R92" s="64">
        <v>225.11347567950199</v>
      </c>
      <c r="S92" s="61">
        <v>149.686448840911</v>
      </c>
      <c r="T92" s="16">
        <v>232.283641350474</v>
      </c>
      <c r="U92" s="16">
        <v>187.178278208851</v>
      </c>
      <c r="V92" s="64">
        <v>211.13854524204999</v>
      </c>
    </row>
    <row r="93" spans="14:22" x14ac:dyDescent="0.25">
      <c r="N93" s="25">
        <v>43008</v>
      </c>
      <c r="O93" s="61">
        <v>147.60524823671901</v>
      </c>
      <c r="P93" s="16">
        <v>250.86166541822499</v>
      </c>
      <c r="Q93" s="16">
        <v>200.59723392286099</v>
      </c>
      <c r="R93" s="64">
        <v>230.05195041131199</v>
      </c>
      <c r="S93" s="61">
        <v>154.728902990374</v>
      </c>
      <c r="T93" s="16">
        <v>236.40939426548201</v>
      </c>
      <c r="U93" s="16">
        <v>191.24378795715501</v>
      </c>
      <c r="V93" s="64">
        <v>216.971489174982</v>
      </c>
    </row>
    <row r="94" spans="14:22" x14ac:dyDescent="0.25">
      <c r="N94" s="25">
        <v>43100</v>
      </c>
      <c r="O94" s="61">
        <v>140.47039835408</v>
      </c>
      <c r="P94" s="16">
        <v>247.74141085508899</v>
      </c>
      <c r="Q94" s="16">
        <v>194.578724896702</v>
      </c>
      <c r="R94" s="64">
        <v>229.74842553125001</v>
      </c>
      <c r="S94" s="61">
        <v>153.066033971476</v>
      </c>
      <c r="T94" s="16">
        <v>242.986868137258</v>
      </c>
      <c r="U94" s="16">
        <v>193.12756279718201</v>
      </c>
      <c r="V94" s="64">
        <v>221.84487868406401</v>
      </c>
    </row>
    <row r="95" spans="14:22" x14ac:dyDescent="0.25">
      <c r="N95" s="25">
        <v>43190</v>
      </c>
      <c r="O95" s="61">
        <v>140.66818493924799</v>
      </c>
      <c r="P95" s="16">
        <v>246.34120445551699</v>
      </c>
      <c r="Q95" s="16">
        <v>198.138366703971</v>
      </c>
      <c r="R95" s="64">
        <v>233.94473112687999</v>
      </c>
      <c r="S95" s="61">
        <v>153.810031079613</v>
      </c>
      <c r="T95" s="16">
        <v>253.780370507594</v>
      </c>
      <c r="U95" s="16">
        <v>195.55593039750099</v>
      </c>
      <c r="V95" s="64">
        <v>223.02612019101099</v>
      </c>
    </row>
    <row r="96" spans="14:22" x14ac:dyDescent="0.25">
      <c r="N96" s="25">
        <v>43281</v>
      </c>
      <c r="O96" s="61">
        <v>145.06850894130699</v>
      </c>
      <c r="P96" s="16">
        <v>244.135999411482</v>
      </c>
      <c r="Q96" s="16">
        <v>205.24295501250899</v>
      </c>
      <c r="R96" s="64">
        <v>242.17500872548101</v>
      </c>
      <c r="S96" s="61">
        <v>157.630593418161</v>
      </c>
      <c r="T96" s="16">
        <v>237.751766249209</v>
      </c>
      <c r="U96" s="16">
        <v>200.56685004467701</v>
      </c>
      <c r="V96" s="64">
        <v>225.34636057763001</v>
      </c>
    </row>
    <row r="97" spans="14:22" x14ac:dyDescent="0.25">
      <c r="N97" s="25">
        <v>43373</v>
      </c>
      <c r="O97" s="61">
        <v>148.51427646138899</v>
      </c>
      <c r="P97" s="16">
        <v>247.18371903338601</v>
      </c>
      <c r="Q97" s="16">
        <v>209.53935893173099</v>
      </c>
      <c r="R97" s="64">
        <v>243.99479478856199</v>
      </c>
      <c r="S97" s="61">
        <v>158.81816896506999</v>
      </c>
      <c r="T97" s="16">
        <v>217.680183908787</v>
      </c>
      <c r="U97" s="16">
        <v>204.46403561141</v>
      </c>
      <c r="V97" s="64">
        <v>231.68974405260099</v>
      </c>
    </row>
    <row r="98" spans="14:22" x14ac:dyDescent="0.25">
      <c r="N98" s="25">
        <v>43465</v>
      </c>
      <c r="O98" s="61">
        <v>148.58639757185799</v>
      </c>
      <c r="P98" s="16">
        <v>254.247511926935</v>
      </c>
      <c r="Q98" s="16">
        <v>210.683064207759</v>
      </c>
      <c r="R98" s="64">
        <v>242.55348481514901</v>
      </c>
      <c r="S98" s="61">
        <v>158.137395461761</v>
      </c>
      <c r="T98" s="16">
        <v>214.784979799052</v>
      </c>
      <c r="U98" s="16">
        <v>204.99974906005201</v>
      </c>
      <c r="V98" s="64">
        <v>237.59163602587401</v>
      </c>
    </row>
    <row r="99" spans="14:22" x14ac:dyDescent="0.25">
      <c r="N99" s="25">
        <v>43555</v>
      </c>
      <c r="O99" s="61">
        <v>148.7887073787</v>
      </c>
      <c r="P99" s="16">
        <v>260.200755990728</v>
      </c>
      <c r="Q99" s="16">
        <v>211.888574486452</v>
      </c>
      <c r="R99" s="64">
        <v>248.339677558874</v>
      </c>
      <c r="S99" s="61">
        <v>159.29969877715399</v>
      </c>
      <c r="T99" s="16">
        <v>228.373816700189</v>
      </c>
      <c r="U99" s="16">
        <v>207.89225027093801</v>
      </c>
      <c r="V99" s="64">
        <v>243.540087572565</v>
      </c>
    </row>
    <row r="100" spans="14:22" x14ac:dyDescent="0.25">
      <c r="N100" s="25">
        <v>43646</v>
      </c>
      <c r="O100" s="61">
        <v>150.79875647368101</v>
      </c>
      <c r="P100" s="16">
        <v>264.36570874760901</v>
      </c>
      <c r="Q100" s="16">
        <v>214.44167411763101</v>
      </c>
      <c r="R100" s="64">
        <v>257.93997914235803</v>
      </c>
      <c r="S100" s="61">
        <v>161.83248539240299</v>
      </c>
      <c r="T100" s="16">
        <v>242.12424699006101</v>
      </c>
      <c r="U100" s="16">
        <v>211.77944819003801</v>
      </c>
      <c r="V100" s="64">
        <v>249.04123738764901</v>
      </c>
    </row>
    <row r="101" spans="14:22" x14ac:dyDescent="0.25">
      <c r="N101" s="25">
        <v>43738</v>
      </c>
      <c r="O101" s="61">
        <v>151.81397582195601</v>
      </c>
      <c r="P101" s="16">
        <v>263.02594233664502</v>
      </c>
      <c r="Q101" s="16">
        <v>218.415939739284</v>
      </c>
      <c r="R101" s="64">
        <v>262.03778761110198</v>
      </c>
      <c r="S101" s="61">
        <v>163.60492452477101</v>
      </c>
      <c r="T101" s="16">
        <v>240.32910647716301</v>
      </c>
      <c r="U101" s="16">
        <v>212.53996996985299</v>
      </c>
      <c r="V101" s="64">
        <v>251.37839061842899</v>
      </c>
    </row>
    <row r="102" spans="14:22" x14ac:dyDescent="0.25">
      <c r="N102" s="25">
        <v>43830</v>
      </c>
      <c r="O102" s="61">
        <v>152.207932349206</v>
      </c>
      <c r="P102" s="16">
        <v>262.35738273116999</v>
      </c>
      <c r="Q102" s="16">
        <v>221.83462191424701</v>
      </c>
      <c r="R102" s="64">
        <v>260.651475611938</v>
      </c>
      <c r="S102" s="61">
        <v>165.59670096563201</v>
      </c>
      <c r="T102" s="16">
        <v>239.288392468501</v>
      </c>
      <c r="U102" s="16">
        <v>214.874885428667</v>
      </c>
      <c r="V102" s="64">
        <v>251.04441409816701</v>
      </c>
    </row>
    <row r="103" spans="14:22" x14ac:dyDescent="0.25">
      <c r="N103" s="25">
        <v>43921</v>
      </c>
      <c r="O103" s="61">
        <v>151.92420855918701</v>
      </c>
      <c r="P103" s="16">
        <v>270.439431132013</v>
      </c>
      <c r="Q103" s="16">
        <v>224.09580987661101</v>
      </c>
      <c r="R103" s="64">
        <v>259.27982398770598</v>
      </c>
      <c r="S103" s="61">
        <v>161.628127950883</v>
      </c>
      <c r="T103" s="16">
        <v>241.189743724843</v>
      </c>
      <c r="U103" s="16">
        <v>219.423811745374</v>
      </c>
      <c r="V103" s="64">
        <v>251.880138778923</v>
      </c>
    </row>
    <row r="104" spans="14:22" x14ac:dyDescent="0.25">
      <c r="N104" s="25">
        <v>44012</v>
      </c>
      <c r="O104" s="61">
        <v>149.25009686791401</v>
      </c>
      <c r="P104" s="16">
        <v>277.81464235392798</v>
      </c>
      <c r="Q104" s="16">
        <v>225.567390419378</v>
      </c>
      <c r="R104" s="64">
        <v>259.99167409961302</v>
      </c>
      <c r="S104" s="61">
        <v>155.80145701127299</v>
      </c>
      <c r="T104" s="16">
        <v>248.526400857418</v>
      </c>
      <c r="U104" s="16">
        <v>222.66775674666499</v>
      </c>
      <c r="V104" s="64">
        <v>253.21327219908801</v>
      </c>
    </row>
    <row r="105" spans="14:22" x14ac:dyDescent="0.25">
      <c r="N105" s="25">
        <v>44104</v>
      </c>
      <c r="O105" s="61">
        <v>153.43243377219699</v>
      </c>
      <c r="P105" s="16">
        <v>277.328517027825</v>
      </c>
      <c r="Q105" s="16">
        <v>232.790457453681</v>
      </c>
      <c r="R105" s="64">
        <v>269.51825432925301</v>
      </c>
      <c r="S105" s="61">
        <v>158.25961640814401</v>
      </c>
      <c r="T105" s="16">
        <v>257.10328802359402</v>
      </c>
      <c r="U105" s="16">
        <v>226.55748017684701</v>
      </c>
      <c r="V105" s="64">
        <v>262.09535437728499</v>
      </c>
    </row>
    <row r="106" spans="14:22" x14ac:dyDescent="0.25">
      <c r="N106" s="25">
        <v>44196</v>
      </c>
      <c r="O106" s="61">
        <v>161.880242864726</v>
      </c>
      <c r="P106" s="16">
        <v>278.03851656476598</v>
      </c>
      <c r="Q106" s="16">
        <v>242.88622814344799</v>
      </c>
      <c r="R106" s="64">
        <v>280.05471102098102</v>
      </c>
      <c r="S106" s="61">
        <v>162.37803545489601</v>
      </c>
      <c r="T106" s="16">
        <v>253.989766167314</v>
      </c>
      <c r="U106" s="16">
        <v>231.56238886512901</v>
      </c>
      <c r="V106" s="64">
        <v>274.066632154312</v>
      </c>
    </row>
    <row r="107" spans="14:22" x14ac:dyDescent="0.25">
      <c r="N107" s="25">
        <v>44286</v>
      </c>
      <c r="O107" s="61">
        <v>166.865878024057</v>
      </c>
      <c r="P107" s="16">
        <v>283.95564377328799</v>
      </c>
      <c r="Q107" s="16">
        <v>251.22601189866501</v>
      </c>
      <c r="R107" s="64">
        <v>286.36614483877798</v>
      </c>
      <c r="S107" s="61">
        <v>165.655619095123</v>
      </c>
      <c r="T107" s="16">
        <v>245.88498721382101</v>
      </c>
      <c r="U107" s="16">
        <v>236.68821790502</v>
      </c>
      <c r="V107" s="64">
        <v>279.78202005938601</v>
      </c>
    </row>
    <row r="108" spans="14:22" x14ac:dyDescent="0.25">
      <c r="N108" s="25">
        <v>44377</v>
      </c>
      <c r="O108" s="61">
        <v>173.54284658709301</v>
      </c>
      <c r="P108" s="16">
        <v>296.09412642915902</v>
      </c>
      <c r="Q108" s="16">
        <v>263.50183034976902</v>
      </c>
      <c r="R108" s="64">
        <v>298.74170262112</v>
      </c>
      <c r="S108" s="61">
        <v>176.20140563309999</v>
      </c>
      <c r="T108" s="16">
        <v>256.68263174210603</v>
      </c>
      <c r="U108" s="16">
        <v>247.80041949933201</v>
      </c>
      <c r="V108" s="64">
        <v>289.01057913167699</v>
      </c>
    </row>
    <row r="109" spans="14:22" x14ac:dyDescent="0.25">
      <c r="N109" s="25">
        <v>44469</v>
      </c>
      <c r="O109" s="61">
        <v>180.27652620784201</v>
      </c>
      <c r="P109" s="16">
        <v>313.47655137320203</v>
      </c>
      <c r="Q109" s="16">
        <v>274.74270717230701</v>
      </c>
      <c r="R109" s="64">
        <v>316.74669622041199</v>
      </c>
      <c r="S109" s="61">
        <v>187.00249883388599</v>
      </c>
      <c r="T109" s="16">
        <v>287.84781956120099</v>
      </c>
      <c r="U109" s="16">
        <v>267.875153690302</v>
      </c>
      <c r="V109" s="64">
        <v>305.35940009781001</v>
      </c>
    </row>
    <row r="110" spans="14:22" x14ac:dyDescent="0.25">
      <c r="N110" s="25">
        <v>44561</v>
      </c>
      <c r="O110" s="61">
        <v>183.930410931567</v>
      </c>
      <c r="P110" s="16">
        <v>320.569394923527</v>
      </c>
      <c r="Q110" s="16">
        <v>281.817927720228</v>
      </c>
      <c r="R110" s="64">
        <v>328.97344643038201</v>
      </c>
      <c r="S110" s="61">
        <v>191.473134811656</v>
      </c>
      <c r="T110" s="16">
        <v>295.59727173761098</v>
      </c>
      <c r="U110" s="16">
        <v>284.38588575285797</v>
      </c>
      <c r="V110" s="64">
        <v>322.63211980000801</v>
      </c>
    </row>
    <row r="111" spans="14:22" x14ac:dyDescent="0.25">
      <c r="N111" s="25">
        <v>44651</v>
      </c>
      <c r="O111" s="61">
        <v>188.706758458634</v>
      </c>
      <c r="P111" s="16">
        <v>321.11112578566099</v>
      </c>
      <c r="Q111" s="16">
        <v>296.66285899308099</v>
      </c>
      <c r="R111" s="64">
        <v>339.35485815732301</v>
      </c>
      <c r="S111" s="61">
        <v>193.788513869138</v>
      </c>
      <c r="T111" s="16">
        <v>273.12285876235097</v>
      </c>
      <c r="U111" s="16">
        <v>296.05658605788398</v>
      </c>
      <c r="V111" s="64">
        <v>334.590715073757</v>
      </c>
    </row>
    <row r="112" spans="14:22" x14ac:dyDescent="0.25">
      <c r="N112" s="25">
        <v>44742</v>
      </c>
      <c r="O112" s="61">
        <v>196.28369272448899</v>
      </c>
      <c r="P112" s="16">
        <v>334.43440084802</v>
      </c>
      <c r="Q112" s="16">
        <v>317.30873524911902</v>
      </c>
      <c r="R112" s="64">
        <v>352.513760535004</v>
      </c>
      <c r="S112" s="61">
        <v>196.69418373616099</v>
      </c>
      <c r="T112" s="16">
        <v>257.36369893570799</v>
      </c>
      <c r="U112" s="16">
        <v>306.66540625902002</v>
      </c>
      <c r="V112" s="64">
        <v>346.19490324497201</v>
      </c>
    </row>
    <row r="113" spans="14:22" x14ac:dyDescent="0.25">
      <c r="N113" s="25">
        <v>44834</v>
      </c>
      <c r="O113" s="61">
        <v>195.318793237883</v>
      </c>
      <c r="P113" s="16">
        <v>345.89756103434502</v>
      </c>
      <c r="Q113" s="16">
        <v>314.68842591864097</v>
      </c>
      <c r="R113" s="64">
        <v>347.87206789246699</v>
      </c>
      <c r="S113" s="61">
        <v>199.422056814683</v>
      </c>
      <c r="T113" s="16">
        <v>248.93831186807299</v>
      </c>
      <c r="U113" s="16">
        <v>303.111824639914</v>
      </c>
      <c r="V113" s="64">
        <v>345.15118376936402</v>
      </c>
    </row>
    <row r="114" spans="14:22" x14ac:dyDescent="0.25">
      <c r="N114" s="25">
        <v>44926</v>
      </c>
      <c r="O114" s="61">
        <v>189.05085289142599</v>
      </c>
      <c r="P114" s="16">
        <v>340.45182446998302</v>
      </c>
      <c r="Q114" s="16">
        <v>304.82444313063002</v>
      </c>
      <c r="R114" s="64">
        <v>338.00667200419298</v>
      </c>
      <c r="S114" s="61">
        <v>195.18525904707599</v>
      </c>
      <c r="T114" s="16">
        <v>255.42285701700499</v>
      </c>
      <c r="U114" s="16">
        <v>290.08643327916502</v>
      </c>
      <c r="V114" s="64">
        <v>321.822046979503</v>
      </c>
    </row>
    <row r="115" spans="14:22" x14ac:dyDescent="0.25">
      <c r="N115" s="25">
        <v>45016</v>
      </c>
      <c r="O115" s="61">
        <v>189.572891420291</v>
      </c>
      <c r="P115" s="16">
        <v>330.62069417174501</v>
      </c>
      <c r="Q115" s="16">
        <v>310.08180597694098</v>
      </c>
      <c r="R115" s="64">
        <v>343.82541838139502</v>
      </c>
      <c r="S115" s="61">
        <v>185.976868279315</v>
      </c>
      <c r="T115" s="16">
        <v>262.27995101797597</v>
      </c>
      <c r="U115" s="16">
        <v>279.70890882148302</v>
      </c>
      <c r="V115" s="64">
        <v>305.32210081015103</v>
      </c>
    </row>
    <row r="116" spans="14:22" x14ac:dyDescent="0.25">
      <c r="N116" s="25">
        <v>45107</v>
      </c>
      <c r="O116" s="61">
        <v>196.67387086122</v>
      </c>
      <c r="P116" s="16">
        <v>333.98660097327098</v>
      </c>
      <c r="Q116" s="16">
        <v>316.48862696087701</v>
      </c>
      <c r="R116" s="64">
        <v>354.874488267971</v>
      </c>
      <c r="S116" s="61">
        <v>179.52890513220399</v>
      </c>
      <c r="T116" s="16">
        <v>257.11724441229597</v>
      </c>
      <c r="U116" s="16">
        <v>271.33366722525102</v>
      </c>
      <c r="V116" s="64">
        <v>310.51031808904099</v>
      </c>
    </row>
    <row r="117" spans="14:22" x14ac:dyDescent="0.25">
      <c r="N117" s="25">
        <v>45199</v>
      </c>
      <c r="O117" s="61">
        <v>199.100176667624</v>
      </c>
      <c r="P117" s="16">
        <v>341.78579012595299</v>
      </c>
      <c r="Q117" s="16">
        <v>315.94188447343299</v>
      </c>
      <c r="R117" s="64">
        <v>348.81568870342602</v>
      </c>
      <c r="S117" s="61">
        <v>179.392661575993</v>
      </c>
      <c r="T117" s="16">
        <v>267.02521618689298</v>
      </c>
      <c r="U117" s="16">
        <v>264.760070270749</v>
      </c>
      <c r="V117" s="64">
        <v>303.09780892253099</v>
      </c>
    </row>
    <row r="118" spans="14:22" x14ac:dyDescent="0.25">
      <c r="N118" s="25">
        <v>45291</v>
      </c>
      <c r="O118" s="61">
        <v>195.51546121663</v>
      </c>
      <c r="P118" s="16">
        <v>338.47153703888301</v>
      </c>
      <c r="Q118" s="16">
        <v>314.91942900610701</v>
      </c>
      <c r="R118" s="64">
        <v>338.45899872403101</v>
      </c>
      <c r="S118" s="61">
        <v>178.522667353446</v>
      </c>
      <c r="T118" s="16">
        <v>266.94077102223702</v>
      </c>
      <c r="U118" s="16">
        <v>256.472105932793</v>
      </c>
      <c r="V118" s="64">
        <v>280.38471641516099</v>
      </c>
    </row>
    <row r="119" spans="14:22" x14ac:dyDescent="0.25">
      <c r="N119" s="25">
        <v>45382</v>
      </c>
      <c r="O119" s="61">
        <v>194.324022066824</v>
      </c>
      <c r="P119" s="16">
        <v>335.50889798295901</v>
      </c>
      <c r="Q119" s="16">
        <v>320.07432191981798</v>
      </c>
      <c r="R119" s="64">
        <v>338.990402965231</v>
      </c>
      <c r="S119" s="61">
        <v>172.07458311722399</v>
      </c>
      <c r="T119" s="16">
        <v>253.45198198750899</v>
      </c>
      <c r="U119" s="16">
        <v>248.563491283144</v>
      </c>
      <c r="V119" s="64">
        <v>272.52443074581998</v>
      </c>
    </row>
    <row r="120" spans="14:22" x14ac:dyDescent="0.25">
      <c r="N120" s="25">
        <v>45473</v>
      </c>
      <c r="O120" s="61">
        <v>197.90006053410201</v>
      </c>
      <c r="P120" s="16">
        <v>342.545100232175</v>
      </c>
      <c r="Q120" s="16">
        <v>324.35744564938602</v>
      </c>
      <c r="R120" s="64">
        <v>339.25384642860598</v>
      </c>
      <c r="S120" s="61">
        <v>168.699780583386</v>
      </c>
      <c r="T120" s="16">
        <v>248.80671830144999</v>
      </c>
      <c r="U120" s="16">
        <v>248.722372032116</v>
      </c>
      <c r="V120" s="64">
        <v>268.886017774945</v>
      </c>
    </row>
    <row r="121" spans="14:22" x14ac:dyDescent="0.25">
      <c r="N121" s="68"/>
      <c r="O121" s="158" t="s">
        <v>17</v>
      </c>
      <c r="P121" s="159" t="s">
        <v>18</v>
      </c>
      <c r="Q121" s="159" t="s">
        <v>19</v>
      </c>
      <c r="R121" s="161" t="s">
        <v>20</v>
      </c>
      <c r="S121" s="158" t="s">
        <v>17</v>
      </c>
      <c r="T121" s="159" t="s">
        <v>18</v>
      </c>
      <c r="U121" s="159" t="s">
        <v>19</v>
      </c>
      <c r="V121" s="161" t="s">
        <v>20</v>
      </c>
    </row>
    <row r="122" spans="14:22" x14ac:dyDescent="0.25">
      <c r="N122" s="128" t="s">
        <v>134</v>
      </c>
      <c r="O122" s="157">
        <f t="shared" ref="O122:V127" si="0">O115/O114-1</f>
        <v>2.7613656372384998E-3</v>
      </c>
      <c r="P122" s="157">
        <f t="shared" si="0"/>
        <v>-2.8876714975879958E-2</v>
      </c>
      <c r="Q122" s="157">
        <f t="shared" si="0"/>
        <v>1.7247182648203685E-2</v>
      </c>
      <c r="R122" s="157">
        <f t="shared" si="0"/>
        <v>1.7214886152099096E-2</v>
      </c>
      <c r="S122" s="157">
        <f t="shared" si="0"/>
        <v>-4.717769575795705E-2</v>
      </c>
      <c r="T122" s="157">
        <f t="shared" si="0"/>
        <v>2.6846046908458376E-2</v>
      </c>
      <c r="U122" s="157">
        <f t="shared" si="0"/>
        <v>-3.5773904833719561E-2</v>
      </c>
      <c r="V122" s="157">
        <f t="shared" si="0"/>
        <v>-5.1270403392850383E-2</v>
      </c>
    </row>
    <row r="123" spans="14:22" x14ac:dyDescent="0.25">
      <c r="N123" s="128" t="s">
        <v>134</v>
      </c>
      <c r="O123" s="157">
        <f t="shared" si="0"/>
        <v>3.7457778840255251E-2</v>
      </c>
      <c r="P123" s="157">
        <f t="shared" si="0"/>
        <v>1.0180569035335374E-2</v>
      </c>
      <c r="Q123" s="157">
        <f t="shared" si="0"/>
        <v>2.0661712039991453E-2</v>
      </c>
      <c r="R123" s="157">
        <f t="shared" si="0"/>
        <v>3.213569822321749E-2</v>
      </c>
      <c r="S123" s="157">
        <f t="shared" si="0"/>
        <v>-3.4670780332890283E-2</v>
      </c>
      <c r="T123" s="157">
        <f t="shared" si="0"/>
        <v>-1.9683954437394902E-2</v>
      </c>
      <c r="U123" s="157">
        <f t="shared" si="0"/>
        <v>-2.9942705906365275E-2</v>
      </c>
      <c r="V123" s="157">
        <f t="shared" si="0"/>
        <v>1.6992603107090387E-2</v>
      </c>
    </row>
    <row r="124" spans="14:22" x14ac:dyDescent="0.25">
      <c r="N124" s="128" t="s">
        <v>134</v>
      </c>
      <c r="O124" s="157">
        <f t="shared" si="0"/>
        <v>1.2336696256495028E-2</v>
      </c>
      <c r="P124" s="157">
        <f t="shared" si="0"/>
        <v>2.3351802527270094E-2</v>
      </c>
      <c r="Q124" s="157">
        <f t="shared" si="0"/>
        <v>-1.7275264918495958E-3</v>
      </c>
      <c r="R124" s="157">
        <f t="shared" si="0"/>
        <v>-1.7073077284636695E-2</v>
      </c>
      <c r="S124" s="157">
        <f t="shared" si="0"/>
        <v>-7.58894820366951E-4</v>
      </c>
      <c r="T124" s="157">
        <f t="shared" si="0"/>
        <v>3.8534839610793403E-2</v>
      </c>
      <c r="U124" s="157">
        <f t="shared" si="0"/>
        <v>-2.4226985990075667E-2</v>
      </c>
      <c r="V124" s="157">
        <f t="shared" si="0"/>
        <v>-2.3872022070404841E-2</v>
      </c>
    </row>
    <row r="125" spans="14:22" x14ac:dyDescent="0.25">
      <c r="N125" s="128" t="s">
        <v>134</v>
      </c>
      <c r="O125" s="157">
        <f t="shared" si="0"/>
        <v>-1.8004581969700006E-2</v>
      </c>
      <c r="P125" s="157">
        <f t="shared" si="0"/>
        <v>-9.6968720842625089E-3</v>
      </c>
      <c r="Q125" s="157">
        <f t="shared" si="0"/>
        <v>-3.2362137392136781E-3</v>
      </c>
      <c r="R125" s="157">
        <f t="shared" si="0"/>
        <v>-2.9691009650086531E-2</v>
      </c>
      <c r="S125" s="157">
        <f t="shared" si="0"/>
        <v>-4.8496645007881645E-3</v>
      </c>
      <c r="T125" s="157">
        <f t="shared" si="0"/>
        <v>-3.1624415799313965E-4</v>
      </c>
      <c r="U125" s="157">
        <f t="shared" si="0"/>
        <v>-3.13036793255137E-2</v>
      </c>
      <c r="V125" s="157">
        <f t="shared" si="0"/>
        <v>-7.4936511709245757E-2</v>
      </c>
    </row>
    <row r="126" spans="14:22" x14ac:dyDescent="0.25">
      <c r="N126" s="128" t="s">
        <v>134</v>
      </c>
      <c r="O126" s="157">
        <f t="shared" si="0"/>
        <v>-6.0938359677135123E-3</v>
      </c>
      <c r="P126" s="157">
        <f t="shared" si="0"/>
        <v>-8.7529931817683648E-3</v>
      </c>
      <c r="Q126" s="157">
        <f t="shared" si="0"/>
        <v>1.6368926267839035E-2</v>
      </c>
      <c r="R126" s="157">
        <f t="shared" si="0"/>
        <v>1.5700697668059593E-3</v>
      </c>
      <c r="S126" s="157">
        <f t="shared" si="0"/>
        <v>-3.6119134515595341E-2</v>
      </c>
      <c r="T126" s="157">
        <f t="shared" si="0"/>
        <v>-5.053101848426278E-2</v>
      </c>
      <c r="U126" s="157">
        <f t="shared" si="0"/>
        <v>-3.0836159046946809E-2</v>
      </c>
      <c r="V126" s="157">
        <f t="shared" si="0"/>
        <v>-2.8033930557407438E-2</v>
      </c>
    </row>
    <row r="127" spans="14:22" x14ac:dyDescent="0.25">
      <c r="N127" s="128" t="str">
        <f>"QTR "&amp;YEAR(N120)&amp;"Q"&amp;(MONTH(N120)/3)</f>
        <v>QTR 2024Q2</v>
      </c>
      <c r="O127" s="157">
        <f t="shared" si="0"/>
        <v>1.8402451890627836E-2</v>
      </c>
      <c r="P127" s="157">
        <f t="shared" si="0"/>
        <v>2.0971730679921752E-2</v>
      </c>
      <c r="Q127" s="157">
        <f t="shared" si="0"/>
        <v>1.3381653685549333E-2</v>
      </c>
      <c r="R127" s="157">
        <f t="shared" si="0"/>
        <v>7.7714136173345771E-4</v>
      </c>
      <c r="S127" s="157">
        <f t="shared" si="0"/>
        <v>-1.9612440563281486E-2</v>
      </c>
      <c r="T127" s="157">
        <f t="shared" si="0"/>
        <v>-1.8327983271750226E-2</v>
      </c>
      <c r="U127" s="157">
        <f t="shared" si="0"/>
        <v>6.3919583745719599E-4</v>
      </c>
      <c r="V127" s="157">
        <f t="shared" si="0"/>
        <v>-1.3350777252951973E-2</v>
      </c>
    </row>
    <row r="128" spans="14:22" x14ac:dyDescent="0.25">
      <c r="N128" s="68">
        <v>43008</v>
      </c>
      <c r="O128" s="158" t="s">
        <v>76</v>
      </c>
      <c r="P128" s="159" t="s">
        <v>76</v>
      </c>
      <c r="Q128" s="159" t="s">
        <v>76</v>
      </c>
      <c r="R128" s="159" t="s">
        <v>76</v>
      </c>
      <c r="S128" s="159" t="s">
        <v>76</v>
      </c>
      <c r="T128" s="159" t="s">
        <v>76</v>
      </c>
      <c r="U128" s="159" t="s">
        <v>76</v>
      </c>
      <c r="V128" s="159" t="s">
        <v>76</v>
      </c>
    </row>
    <row r="129" spans="14:22" x14ac:dyDescent="0.25">
      <c r="N129" s="68">
        <v>43100</v>
      </c>
      <c r="O129" s="158" t="s">
        <v>76</v>
      </c>
      <c r="P129" s="159" t="s">
        <v>76</v>
      </c>
      <c r="Q129" s="159" t="s">
        <v>76</v>
      </c>
      <c r="R129" s="159" t="s">
        <v>76</v>
      </c>
      <c r="S129" s="159" t="s">
        <v>76</v>
      </c>
      <c r="T129" s="159" t="s">
        <v>76</v>
      </c>
      <c r="U129" s="159" t="s">
        <v>76</v>
      </c>
      <c r="V129" s="159" t="s">
        <v>76</v>
      </c>
    </row>
    <row r="130" spans="14:22" x14ac:dyDescent="0.25">
      <c r="N130" s="128" t="s">
        <v>136</v>
      </c>
      <c r="O130" s="157">
        <f t="shared" ref="O130:V135" si="1">O115/O111-1</f>
        <v>4.5898354077598125E-3</v>
      </c>
      <c r="P130" s="157">
        <f t="shared" si="1"/>
        <v>2.9614571475270468E-2</v>
      </c>
      <c r="Q130" s="157">
        <f t="shared" si="1"/>
        <v>4.5232986122381247E-2</v>
      </c>
      <c r="R130" s="157">
        <f t="shared" si="1"/>
        <v>1.3173703327386876E-2</v>
      </c>
      <c r="S130" s="157">
        <f t="shared" si="1"/>
        <v>-4.0310157882205933E-2</v>
      </c>
      <c r="T130" s="157">
        <f t="shared" si="1"/>
        <v>-3.9699744625950939E-2</v>
      </c>
      <c r="U130" s="157">
        <f t="shared" si="1"/>
        <v>-5.5218083320074163E-2</v>
      </c>
      <c r="V130" s="157">
        <f t="shared" si="1"/>
        <v>-8.7475871101665215E-2</v>
      </c>
    </row>
    <row r="131" spans="14:22" x14ac:dyDescent="0.25">
      <c r="N131" s="128" t="s">
        <v>136</v>
      </c>
      <c r="O131" s="157">
        <f t="shared" si="1"/>
        <v>1.9878275740343732E-3</v>
      </c>
      <c r="P131" s="157">
        <f t="shared" si="1"/>
        <v>-1.3389767129623475E-3</v>
      </c>
      <c r="Q131" s="157">
        <f t="shared" si="1"/>
        <v>-2.584575201177941E-3</v>
      </c>
      <c r="R131" s="157">
        <f t="shared" si="1"/>
        <v>6.6968385273362685E-3</v>
      </c>
      <c r="S131" s="157">
        <f t="shared" si="1"/>
        <v>-8.7268867222743851E-2</v>
      </c>
      <c r="T131" s="157">
        <f t="shared" si="1"/>
        <v>-9.5761183271447781E-4</v>
      </c>
      <c r="U131" s="157">
        <f t="shared" si="1"/>
        <v>-0.11521266602835079</v>
      </c>
      <c r="V131" s="157">
        <f t="shared" si="1"/>
        <v>-0.10307657571342155</v>
      </c>
    </row>
    <row r="132" spans="14:22" x14ac:dyDescent="0.25">
      <c r="N132" s="128" t="s">
        <v>136</v>
      </c>
      <c r="O132" s="157">
        <f t="shared" si="1"/>
        <v>1.9360059352484082E-2</v>
      </c>
      <c r="P132" s="157">
        <f t="shared" si="1"/>
        <v>-1.1887250364230662E-2</v>
      </c>
      <c r="Q132" s="157">
        <f t="shared" si="1"/>
        <v>3.9831733599127173E-3</v>
      </c>
      <c r="R132" s="157">
        <f t="shared" si="1"/>
        <v>2.7125512452776945E-3</v>
      </c>
      <c r="S132" s="157">
        <f t="shared" si="1"/>
        <v>-0.10043721120228299</v>
      </c>
      <c r="T132" s="157">
        <f t="shared" si="1"/>
        <v>7.265617004908953E-2</v>
      </c>
      <c r="U132" s="157">
        <f t="shared" si="1"/>
        <v>-0.12652675102571642</v>
      </c>
      <c r="V132" s="157">
        <f t="shared" si="1"/>
        <v>-0.1218404479670967</v>
      </c>
    </row>
    <row r="133" spans="14:22" x14ac:dyDescent="0.25">
      <c r="N133" s="128" t="s">
        <v>136</v>
      </c>
      <c r="O133" s="157">
        <f t="shared" si="1"/>
        <v>3.4195076225954413E-2</v>
      </c>
      <c r="P133" s="157">
        <f t="shared" si="1"/>
        <v>-5.8166450838762485E-3</v>
      </c>
      <c r="Q133" s="157">
        <f t="shared" si="1"/>
        <v>3.3117376585023006E-2</v>
      </c>
      <c r="R133" s="157">
        <f t="shared" si="1"/>
        <v>1.3382183172774287E-3</v>
      </c>
      <c r="S133" s="157">
        <f t="shared" si="1"/>
        <v>-8.5368084531482036E-2</v>
      </c>
      <c r="T133" s="157">
        <f t="shared" si="1"/>
        <v>4.5093513320404233E-2</v>
      </c>
      <c r="U133" s="157">
        <f t="shared" si="1"/>
        <v>-0.11587693697492996</v>
      </c>
      <c r="V133" s="157">
        <f t="shared" si="1"/>
        <v>-0.1287585202855327</v>
      </c>
    </row>
    <row r="134" spans="14:22" x14ac:dyDescent="0.25">
      <c r="N134" s="128" t="s">
        <v>136</v>
      </c>
      <c r="O134" s="157">
        <f t="shared" si="1"/>
        <v>2.5062289291138962E-2</v>
      </c>
      <c r="P134" s="157">
        <f t="shared" si="1"/>
        <v>1.4784929973786776E-2</v>
      </c>
      <c r="Q134" s="157">
        <f t="shared" si="1"/>
        <v>3.2225418422711538E-2</v>
      </c>
      <c r="R134" s="157">
        <f t="shared" si="1"/>
        <v>-1.4062414113899746E-2</v>
      </c>
      <c r="S134" s="157">
        <f t="shared" si="1"/>
        <v>-7.4752765172986124E-2</v>
      </c>
      <c r="T134" s="157">
        <f t="shared" si="1"/>
        <v>-3.3658573582171947E-2</v>
      </c>
      <c r="U134" s="157">
        <f t="shared" si="1"/>
        <v>-0.11134939415968614</v>
      </c>
      <c r="V134" s="157">
        <f t="shared" si="1"/>
        <v>-0.10741990172773175</v>
      </c>
    </row>
    <row r="135" spans="14:22" x14ac:dyDescent="0.25">
      <c r="N135" s="128" t="str">
        <f>"Y/Y "&amp;RIGHT(N127,4)</f>
        <v>Y/Y 24Q2</v>
      </c>
      <c r="O135" s="157">
        <f t="shared" si="1"/>
        <v>6.2346343594734677E-3</v>
      </c>
      <c r="P135" s="157">
        <f t="shared" si="1"/>
        <v>2.562527728347086E-2</v>
      </c>
      <c r="Q135" s="157">
        <f t="shared" si="1"/>
        <v>2.4862879794671722E-2</v>
      </c>
      <c r="R135" s="157">
        <f t="shared" si="1"/>
        <v>-4.4017370523320443E-2</v>
      </c>
      <c r="S135" s="157">
        <f t="shared" si="1"/>
        <v>-6.0319671313338041E-2</v>
      </c>
      <c r="T135" s="157">
        <f t="shared" si="1"/>
        <v>-3.2321932081380678E-2</v>
      </c>
      <c r="U135" s="157">
        <f t="shared" si="1"/>
        <v>-8.3333909220944413E-2</v>
      </c>
      <c r="V135" s="157">
        <f t="shared" si="1"/>
        <v>-0.13405126299912495</v>
      </c>
    </row>
    <row r="136" spans="14:22" x14ac:dyDescent="0.25">
      <c r="N136" s="68"/>
      <c r="O136" s="158"/>
      <c r="P136" s="159"/>
      <c r="Q136" s="159"/>
      <c r="R136" s="159"/>
      <c r="S136" s="159"/>
      <c r="T136" s="159"/>
      <c r="U136" s="159"/>
      <c r="V136" s="159"/>
    </row>
    <row r="137" spans="14:22" x14ac:dyDescent="0.25">
      <c r="N137" s="68" t="s">
        <v>103</v>
      </c>
      <c r="O137" s="158">
        <f>MIN($O$59:$O$74)</f>
        <v>87.018299068481497</v>
      </c>
      <c r="P137" s="158">
        <f>MIN($P$59:$P$74)</f>
        <v>149.96579533082701</v>
      </c>
      <c r="Q137" s="158">
        <f>MIN($Q$59:$Q$74)</f>
        <v>118.753811540896</v>
      </c>
      <c r="R137" s="158">
        <f>MIN($R$59:$R$74)</f>
        <v>119.049683719756</v>
      </c>
      <c r="S137" s="158">
        <f t="shared" ref="S137:V137" si="2">MIN($R$59:$R$74)</f>
        <v>119.049683719756</v>
      </c>
      <c r="T137" s="158">
        <f t="shared" si="2"/>
        <v>119.049683719756</v>
      </c>
      <c r="U137" s="158">
        <f t="shared" si="2"/>
        <v>119.049683719756</v>
      </c>
      <c r="V137" s="158">
        <f t="shared" si="2"/>
        <v>119.049683719756</v>
      </c>
    </row>
    <row r="138" spans="14:22" x14ac:dyDescent="0.25">
      <c r="N138" s="68" t="s">
        <v>104</v>
      </c>
      <c r="O138" s="157">
        <f t="shared" ref="O138:V138" si="3">O120/O137-1</f>
        <v>1.2742349902560033</v>
      </c>
      <c r="P138" s="157">
        <f t="shared" si="3"/>
        <v>1.2841548599566646</v>
      </c>
      <c r="Q138" s="157">
        <f t="shared" si="3"/>
        <v>1.7313434528178071</v>
      </c>
      <c r="R138" s="157">
        <f t="shared" si="3"/>
        <v>1.849682887249096</v>
      </c>
      <c r="S138" s="157">
        <f t="shared" si="3"/>
        <v>0.4170535805916693</v>
      </c>
      <c r="T138" s="157">
        <f t="shared" si="3"/>
        <v>1.0899401873854884</v>
      </c>
      <c r="U138" s="157">
        <f t="shared" si="3"/>
        <v>1.0892316910107098</v>
      </c>
      <c r="V138" s="157">
        <f t="shared" si="3"/>
        <v>1.2586033777956525</v>
      </c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38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6416-8EF7-4D9B-80C8-45384F6AEC89}">
  <sheetPr codeName="Sheet7"/>
  <dimension ref="A1:AD420"/>
  <sheetViews>
    <sheetView workbookViewId="0">
      <selection activeCell="Q21" sqref="Q21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89.976134121841199</v>
      </c>
      <c r="P6" s="16">
        <v>95.222523757061197</v>
      </c>
      <c r="Q6" s="16">
        <v>93.868091756211101</v>
      </c>
      <c r="R6" s="64">
        <v>97.198673877308906</v>
      </c>
      <c r="S6" s="61">
        <v>91.302073286366607</v>
      </c>
      <c r="T6" s="16">
        <v>98.496084696634497</v>
      </c>
      <c r="U6" s="16">
        <v>93.105784198660103</v>
      </c>
      <c r="V6" s="64">
        <v>98.289389974408905</v>
      </c>
      <c r="W6" s="61">
        <v>94.615888473688798</v>
      </c>
      <c r="X6" s="16">
        <v>97.039772912871499</v>
      </c>
      <c r="Y6" s="16">
        <v>98.079554946973104</v>
      </c>
      <c r="Z6" s="64">
        <v>95.434834213117696</v>
      </c>
      <c r="AA6" s="61">
        <v>94.102158452858703</v>
      </c>
      <c r="AB6" s="16">
        <v>92.487223041188699</v>
      </c>
      <c r="AC6" s="16">
        <v>95.706957629198101</v>
      </c>
      <c r="AD6" s="64">
        <v>93.913976239478103</v>
      </c>
    </row>
    <row r="7" spans="1:30" x14ac:dyDescent="0.25">
      <c r="A7" s="190" t="s">
        <v>83</v>
      </c>
      <c r="B7" s="190"/>
      <c r="C7" s="190"/>
      <c r="D7" s="190"/>
      <c r="E7" s="190"/>
      <c r="F7" s="190"/>
      <c r="G7" s="76"/>
      <c r="H7" s="190" t="s">
        <v>84</v>
      </c>
      <c r="I7" s="190"/>
      <c r="J7" s="190"/>
      <c r="K7" s="190"/>
      <c r="L7" s="190"/>
      <c r="M7" s="190"/>
      <c r="N7" s="25">
        <v>36707</v>
      </c>
      <c r="O7" s="61">
        <v>93.945095220889897</v>
      </c>
      <c r="P7" s="16">
        <v>98.298395810103401</v>
      </c>
      <c r="Q7" s="16">
        <v>95.196949668647406</v>
      </c>
      <c r="R7" s="64">
        <v>103.86812620305599</v>
      </c>
      <c r="S7" s="61">
        <v>98.667047785805096</v>
      </c>
      <c r="T7" s="16">
        <v>101.724303837104</v>
      </c>
      <c r="U7" s="16">
        <v>98.124283604607399</v>
      </c>
      <c r="V7" s="64">
        <v>98.543274106722095</v>
      </c>
      <c r="W7" s="61">
        <v>96.388450352657202</v>
      </c>
      <c r="X7" s="16">
        <v>103.339195388966</v>
      </c>
      <c r="Y7" s="16">
        <v>97.053793239971299</v>
      </c>
      <c r="Z7" s="64">
        <v>99.104727132555396</v>
      </c>
      <c r="AA7" s="61">
        <v>99.142919341954197</v>
      </c>
      <c r="AB7" s="16">
        <v>94.198922176933806</v>
      </c>
      <c r="AC7" s="16">
        <v>98.283250809682201</v>
      </c>
      <c r="AD7" s="64">
        <v>97.926690149881594</v>
      </c>
    </row>
    <row r="8" spans="1:30" x14ac:dyDescent="0.25">
      <c r="A8" s="190" t="s">
        <v>74</v>
      </c>
      <c r="B8" s="190"/>
      <c r="C8" s="190"/>
      <c r="D8" s="190"/>
      <c r="E8" s="190"/>
      <c r="F8" s="190"/>
      <c r="H8" s="190" t="s">
        <v>74</v>
      </c>
      <c r="I8" s="190"/>
      <c r="J8" s="190"/>
      <c r="K8" s="190"/>
      <c r="L8" s="190"/>
      <c r="M8" s="190"/>
      <c r="N8" s="25">
        <v>36799</v>
      </c>
      <c r="O8" s="61">
        <v>98.121622595310598</v>
      </c>
      <c r="P8" s="16">
        <v>99.669559616833297</v>
      </c>
      <c r="Q8" s="16">
        <v>99.0962592922981</v>
      </c>
      <c r="R8" s="64">
        <v>102.25740216385699</v>
      </c>
      <c r="S8" s="61">
        <v>101.463144114903</v>
      </c>
      <c r="T8" s="16">
        <v>100.04485371736099</v>
      </c>
      <c r="U8" s="16">
        <v>99.822735148401307</v>
      </c>
      <c r="V8" s="64">
        <v>98.114752789091895</v>
      </c>
      <c r="W8" s="61">
        <v>99.423665340951999</v>
      </c>
      <c r="X8" s="16">
        <v>103.819429706755</v>
      </c>
      <c r="Y8" s="16">
        <v>97.498648780188702</v>
      </c>
      <c r="Z8" s="64">
        <v>100.42723032793999</v>
      </c>
      <c r="AA8" s="61">
        <v>100.729687260562</v>
      </c>
      <c r="AB8" s="16">
        <v>96.794349657440307</v>
      </c>
      <c r="AC8" s="16">
        <v>99.107634435052702</v>
      </c>
      <c r="AD8" s="64">
        <v>98.971727133771907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100.296694683944</v>
      </c>
      <c r="P10" s="16">
        <v>102.10231352015801</v>
      </c>
      <c r="Q10" s="16">
        <v>99.776410075743101</v>
      </c>
      <c r="R10" s="64">
        <v>105.703231566399</v>
      </c>
      <c r="S10" s="61">
        <v>101.98458471771001</v>
      </c>
      <c r="T10" s="16">
        <v>106.435976952403</v>
      </c>
      <c r="U10" s="16">
        <v>103.97697080554001</v>
      </c>
      <c r="V10" s="64">
        <v>103.54992964850599</v>
      </c>
      <c r="W10" s="61">
        <v>98.019739115723198</v>
      </c>
      <c r="X10" s="16">
        <v>99.410642155366801</v>
      </c>
      <c r="Y10" s="16">
        <v>101.601021963555</v>
      </c>
      <c r="Z10" s="64">
        <v>102.567408690322</v>
      </c>
      <c r="AA10" s="61">
        <v>100.94014822853499</v>
      </c>
      <c r="AB10" s="16">
        <v>101.677728673882</v>
      </c>
      <c r="AC10" s="16">
        <v>102.678930135106</v>
      </c>
      <c r="AD10" s="64">
        <v>103.924994131684</v>
      </c>
    </row>
    <row r="11" spans="1:30" x14ac:dyDescent="0.25">
      <c r="N11" s="25">
        <v>37072</v>
      </c>
      <c r="O11" s="61">
        <v>100.796190357098</v>
      </c>
      <c r="P11" s="16">
        <v>104.294734614936</v>
      </c>
      <c r="Q11" s="16">
        <v>104.592966388862</v>
      </c>
      <c r="R11" s="64">
        <v>113.22765013049199</v>
      </c>
      <c r="S11" s="61">
        <v>102.284591547828</v>
      </c>
      <c r="T11" s="16">
        <v>107.912497814326</v>
      </c>
      <c r="U11" s="16">
        <v>106.78834688417599</v>
      </c>
      <c r="V11" s="64">
        <v>106.835514959162</v>
      </c>
      <c r="W11" s="61">
        <v>98.902252803006306</v>
      </c>
      <c r="X11" s="16">
        <v>101.88247528162699</v>
      </c>
      <c r="Y11" s="16">
        <v>102.40632875931</v>
      </c>
      <c r="Z11" s="64">
        <v>109.476494588706</v>
      </c>
      <c r="AA11" s="61">
        <v>102.906500475968</v>
      </c>
      <c r="AB11" s="16">
        <v>101.927676420662</v>
      </c>
      <c r="AC11" s="16">
        <v>106.220750928634</v>
      </c>
      <c r="AD11" s="64">
        <v>108.512495085445</v>
      </c>
    </row>
    <row r="12" spans="1:30" x14ac:dyDescent="0.25">
      <c r="N12" s="25">
        <v>37164</v>
      </c>
      <c r="O12" s="61">
        <v>102.362332387329</v>
      </c>
      <c r="P12" s="16">
        <v>104.484734618099</v>
      </c>
      <c r="Q12" s="16">
        <v>111.688142847257</v>
      </c>
      <c r="R12" s="64">
        <v>115.33871925254201</v>
      </c>
      <c r="S12" s="61">
        <v>99.743656948698799</v>
      </c>
      <c r="T12" s="16">
        <v>100.78722641838399</v>
      </c>
      <c r="U12" s="16">
        <v>105.76288415056401</v>
      </c>
      <c r="V12" s="64">
        <v>112.34565818148999</v>
      </c>
      <c r="W12" s="61">
        <v>104.123656558956</v>
      </c>
      <c r="X12" s="16">
        <v>105.79035355163499</v>
      </c>
      <c r="Y12" s="16">
        <v>105.56531718265001</v>
      </c>
      <c r="Z12" s="64">
        <v>113.382733353467</v>
      </c>
      <c r="AA12" s="61">
        <v>101.75018578012801</v>
      </c>
      <c r="AB12" s="16">
        <v>101.676476226991</v>
      </c>
      <c r="AC12" s="16">
        <v>107.75613805054201</v>
      </c>
      <c r="AD12" s="64">
        <v>110.974435329591</v>
      </c>
    </row>
    <row r="13" spans="1:30" x14ac:dyDescent="0.25">
      <c r="N13" s="25">
        <v>37256</v>
      </c>
      <c r="O13" s="61">
        <v>104.232884152133</v>
      </c>
      <c r="P13" s="16">
        <v>103.79773838067599</v>
      </c>
      <c r="Q13" s="16">
        <v>114.48885970686101</v>
      </c>
      <c r="R13" s="64">
        <v>115.811322012817</v>
      </c>
      <c r="S13" s="61">
        <v>101.44135247954701</v>
      </c>
      <c r="T13" s="16">
        <v>98.216705257522605</v>
      </c>
      <c r="U13" s="16">
        <v>106.055031788281</v>
      </c>
      <c r="V13" s="64">
        <v>119.163827310949</v>
      </c>
      <c r="W13" s="61">
        <v>107.021149458857</v>
      </c>
      <c r="X13" s="16">
        <v>108.381066581434</v>
      </c>
      <c r="Y13" s="16">
        <v>108.522525038273</v>
      </c>
      <c r="Z13" s="64">
        <v>111.573415315547</v>
      </c>
      <c r="AA13" s="61">
        <v>99.886150457358994</v>
      </c>
      <c r="AB13" s="16">
        <v>102.347922240663</v>
      </c>
      <c r="AC13" s="16">
        <v>107.718097499103</v>
      </c>
      <c r="AD13" s="64">
        <v>112.920131413522</v>
      </c>
    </row>
    <row r="14" spans="1:30" x14ac:dyDescent="0.25">
      <c r="N14" s="25">
        <v>37346</v>
      </c>
      <c r="O14" s="61">
        <v>104.716623798009</v>
      </c>
      <c r="P14" s="16">
        <v>103.252728902085</v>
      </c>
      <c r="Q14" s="16">
        <v>114.6243613597</v>
      </c>
      <c r="R14" s="64">
        <v>119.300445760782</v>
      </c>
      <c r="S14" s="61">
        <v>107.063992476927</v>
      </c>
      <c r="T14" s="16">
        <v>103.26326781176</v>
      </c>
      <c r="U14" s="16">
        <v>108.696331135108</v>
      </c>
      <c r="V14" s="64">
        <v>123.869655173834</v>
      </c>
      <c r="W14" s="61">
        <v>105.422534618873</v>
      </c>
      <c r="X14" s="16">
        <v>108.78036249936</v>
      </c>
      <c r="Y14" s="16">
        <v>108.95841535190399</v>
      </c>
      <c r="Z14" s="64">
        <v>111.496251200272</v>
      </c>
      <c r="AA14" s="61">
        <v>101.932396716515</v>
      </c>
      <c r="AB14" s="16">
        <v>103.73328822274399</v>
      </c>
      <c r="AC14" s="16">
        <v>109.177544094033</v>
      </c>
      <c r="AD14" s="64">
        <v>117.097780276443</v>
      </c>
    </row>
    <row r="15" spans="1:30" x14ac:dyDescent="0.25">
      <c r="N15" s="25">
        <v>37437</v>
      </c>
      <c r="O15" s="61">
        <v>104.29013988444601</v>
      </c>
      <c r="P15" s="16">
        <v>104.462600822529</v>
      </c>
      <c r="Q15" s="16">
        <v>115.488208437908</v>
      </c>
      <c r="R15" s="64">
        <v>126.591790524248</v>
      </c>
      <c r="S15" s="61">
        <v>111.57141944759201</v>
      </c>
      <c r="T15" s="16">
        <v>111.382270406404</v>
      </c>
      <c r="U15" s="16">
        <v>111.701319305986</v>
      </c>
      <c r="V15" s="64">
        <v>126.102957911529</v>
      </c>
      <c r="W15" s="61">
        <v>105.853051988174</v>
      </c>
      <c r="X15" s="16">
        <v>108.863965718743</v>
      </c>
      <c r="Y15" s="16">
        <v>110.474849205571</v>
      </c>
      <c r="Z15" s="64">
        <v>115.219991053648</v>
      </c>
      <c r="AA15" s="61">
        <v>105.591834105761</v>
      </c>
      <c r="AB15" s="16">
        <v>106.615359555219</v>
      </c>
      <c r="AC15" s="16">
        <v>112.685465821509</v>
      </c>
      <c r="AD15" s="64">
        <v>122.487805706871</v>
      </c>
    </row>
    <row r="16" spans="1:30" x14ac:dyDescent="0.25">
      <c r="N16" s="25">
        <v>37529</v>
      </c>
      <c r="O16" s="61">
        <v>103.73213166649499</v>
      </c>
      <c r="P16" s="16">
        <v>107.982352419826</v>
      </c>
      <c r="Q16" s="16">
        <v>117.95236428563901</v>
      </c>
      <c r="R16" s="64">
        <v>135.20170826763299</v>
      </c>
      <c r="S16" s="61">
        <v>112.84393368172201</v>
      </c>
      <c r="T16" s="16">
        <v>114.49927023237601</v>
      </c>
      <c r="U16" s="16">
        <v>116.43043598811801</v>
      </c>
      <c r="V16" s="64">
        <v>131.96370641558701</v>
      </c>
      <c r="W16" s="61">
        <v>109.88854830387</v>
      </c>
      <c r="X16" s="16">
        <v>111.177407715391</v>
      </c>
      <c r="Y16" s="16">
        <v>114.36100889288799</v>
      </c>
      <c r="Z16" s="64">
        <v>119.795759470741</v>
      </c>
      <c r="AA16" s="61">
        <v>107.70732936477199</v>
      </c>
      <c r="AB16" s="16">
        <v>110.477736078451</v>
      </c>
      <c r="AC16" s="16">
        <v>117.118187128107</v>
      </c>
      <c r="AD16" s="64">
        <v>127.112058884474</v>
      </c>
    </row>
    <row r="17" spans="1:30" x14ac:dyDescent="0.25">
      <c r="N17" s="25">
        <v>37621</v>
      </c>
      <c r="O17" s="61">
        <v>105.239078791762</v>
      </c>
      <c r="P17" s="16">
        <v>109.718758176699</v>
      </c>
      <c r="Q17" s="16">
        <v>121.061494060738</v>
      </c>
      <c r="R17" s="64">
        <v>138.03215378504299</v>
      </c>
      <c r="S17" s="61">
        <v>112.956509566798</v>
      </c>
      <c r="T17" s="16">
        <v>112.62742759321399</v>
      </c>
      <c r="U17" s="16">
        <v>121.114603629234</v>
      </c>
      <c r="V17" s="64">
        <v>143.289163164635</v>
      </c>
      <c r="W17" s="61">
        <v>113.150215878955</v>
      </c>
      <c r="X17" s="16">
        <v>114.51876830483</v>
      </c>
      <c r="Y17" s="16">
        <v>119.459871675329</v>
      </c>
      <c r="Z17" s="64">
        <v>123.842388507946</v>
      </c>
      <c r="AA17" s="61">
        <v>108.75143179751601</v>
      </c>
      <c r="AB17" s="16">
        <v>112.201085786278</v>
      </c>
      <c r="AC17" s="16">
        <v>120.753746675153</v>
      </c>
      <c r="AD17" s="64">
        <v>130.58128391963001</v>
      </c>
    </row>
    <row r="18" spans="1:30" x14ac:dyDescent="0.25">
      <c r="N18" s="25">
        <v>37711</v>
      </c>
      <c r="O18" s="61">
        <v>109.83694437419101</v>
      </c>
      <c r="P18" s="16">
        <v>109.124630404597</v>
      </c>
      <c r="Q18" s="16">
        <v>124.985172925014</v>
      </c>
      <c r="R18" s="64">
        <v>137.89768138606601</v>
      </c>
      <c r="S18" s="61">
        <v>114.681816320973</v>
      </c>
      <c r="T18" s="16">
        <v>115.257381256158</v>
      </c>
      <c r="U18" s="16">
        <v>124.538464873587</v>
      </c>
      <c r="V18" s="64">
        <v>151.69629452258999</v>
      </c>
      <c r="W18" s="61">
        <v>114.234866168012</v>
      </c>
      <c r="X18" s="16">
        <v>116.15097284798399</v>
      </c>
      <c r="Y18" s="16">
        <v>124.673007365977</v>
      </c>
      <c r="Z18" s="64">
        <v>128.1939975219</v>
      </c>
      <c r="AA18" s="61">
        <v>112.04621182053501</v>
      </c>
      <c r="AB18" s="16">
        <v>112.17628009718401</v>
      </c>
      <c r="AC18" s="16">
        <v>125.21925467314099</v>
      </c>
      <c r="AD18" s="64">
        <v>135.0417821703</v>
      </c>
    </row>
    <row r="19" spans="1:30" x14ac:dyDescent="0.25">
      <c r="N19" s="25">
        <v>37802</v>
      </c>
      <c r="O19" s="61">
        <v>113.08655931134</v>
      </c>
      <c r="P19" s="16">
        <v>109.651204189498</v>
      </c>
      <c r="Q19" s="16">
        <v>129.914907624611</v>
      </c>
      <c r="R19" s="64">
        <v>139.87772474948201</v>
      </c>
      <c r="S19" s="61">
        <v>117.52572730356501</v>
      </c>
      <c r="T19" s="16">
        <v>119.349497778288</v>
      </c>
      <c r="U19" s="16">
        <v>129.51857191990001</v>
      </c>
      <c r="V19" s="64">
        <v>157.33748799163001</v>
      </c>
      <c r="W19" s="61">
        <v>115.06198026111601</v>
      </c>
      <c r="X19" s="16">
        <v>117.497636758688</v>
      </c>
      <c r="Y19" s="16">
        <v>126.91761634449099</v>
      </c>
      <c r="Z19" s="64">
        <v>129.67319036618099</v>
      </c>
      <c r="AA19" s="61">
        <v>116.76360033645</v>
      </c>
      <c r="AB19" s="16">
        <v>113.038770218566</v>
      </c>
      <c r="AC19" s="16">
        <v>130.21947335463199</v>
      </c>
      <c r="AD19" s="64">
        <v>140.70376482969399</v>
      </c>
    </row>
    <row r="20" spans="1:30" x14ac:dyDescent="0.25">
      <c r="N20" s="25">
        <v>37894</v>
      </c>
      <c r="O20" s="61">
        <v>112.1764654067</v>
      </c>
      <c r="P20" s="16">
        <v>111.449951198173</v>
      </c>
      <c r="Q20" s="16">
        <v>133.11162662834101</v>
      </c>
      <c r="R20" s="64">
        <v>143.692316936883</v>
      </c>
      <c r="S20" s="61">
        <v>121.75109108159501</v>
      </c>
      <c r="T20" s="16">
        <v>122.18474686342999</v>
      </c>
      <c r="U20" s="16">
        <v>135.957933676978</v>
      </c>
      <c r="V20" s="64">
        <v>163.29827987210501</v>
      </c>
      <c r="W20" s="61">
        <v>118.12256054343</v>
      </c>
      <c r="X20" s="16">
        <v>121.398574479953</v>
      </c>
      <c r="Y20" s="16">
        <v>128.90626547814301</v>
      </c>
      <c r="Z20" s="64">
        <v>128.60824387039</v>
      </c>
      <c r="AA20" s="61">
        <v>118.810709103436</v>
      </c>
      <c r="AB20" s="16">
        <v>116.26885272610799</v>
      </c>
      <c r="AC20" s="16">
        <v>134.490551722932</v>
      </c>
      <c r="AD20" s="64">
        <v>144.755917282003</v>
      </c>
    </row>
    <row r="21" spans="1:30" x14ac:dyDescent="0.25">
      <c r="N21" s="25">
        <v>37986</v>
      </c>
      <c r="O21" s="61">
        <v>112.18883994670399</v>
      </c>
      <c r="P21" s="16">
        <v>113.459867634487</v>
      </c>
      <c r="Q21" s="16">
        <v>136.65139210963099</v>
      </c>
      <c r="R21" s="64">
        <v>148.60603503610099</v>
      </c>
      <c r="S21" s="61">
        <v>125.18138709005299</v>
      </c>
      <c r="T21" s="16">
        <v>127.44008265104</v>
      </c>
      <c r="U21" s="16">
        <v>141.666586577587</v>
      </c>
      <c r="V21" s="64">
        <v>169.01693467084399</v>
      </c>
      <c r="W21" s="61">
        <v>122.58038129133099</v>
      </c>
      <c r="X21" s="16">
        <v>126.032475316852</v>
      </c>
      <c r="Y21" s="16">
        <v>135.34715563296601</v>
      </c>
      <c r="Z21" s="64">
        <v>131.880604311702</v>
      </c>
      <c r="AA21" s="61">
        <v>120.522974921868</v>
      </c>
      <c r="AB21" s="16">
        <v>121.02587914353801</v>
      </c>
      <c r="AC21" s="16">
        <v>139.320042939443</v>
      </c>
      <c r="AD21" s="64">
        <v>148.06135658985599</v>
      </c>
    </row>
    <row r="22" spans="1:30" x14ac:dyDescent="0.25">
      <c r="N22" s="25">
        <v>38077</v>
      </c>
      <c r="O22" s="61">
        <v>116.261338938771</v>
      </c>
      <c r="P22" s="16">
        <v>114.935099005013</v>
      </c>
      <c r="Q22" s="16">
        <v>141.34516258673801</v>
      </c>
      <c r="R22" s="64">
        <v>154.01056863698199</v>
      </c>
      <c r="S22" s="61">
        <v>125.396890666367</v>
      </c>
      <c r="T22" s="16">
        <v>137.70544830118899</v>
      </c>
      <c r="U22" s="16">
        <v>146.96127857280399</v>
      </c>
      <c r="V22" s="64">
        <v>175.46126405356</v>
      </c>
      <c r="W22" s="61">
        <v>127.055692612098</v>
      </c>
      <c r="X22" s="16">
        <v>131.28304452775001</v>
      </c>
      <c r="Y22" s="16">
        <v>143.36429396552899</v>
      </c>
      <c r="Z22" s="64">
        <v>141.358254581305</v>
      </c>
      <c r="AA22" s="61">
        <v>125.918419795513</v>
      </c>
      <c r="AB22" s="16">
        <v>127.633511904881</v>
      </c>
      <c r="AC22" s="16">
        <v>146.810321256593</v>
      </c>
      <c r="AD22" s="64">
        <v>154.130764556272</v>
      </c>
    </row>
    <row r="23" spans="1:30" x14ac:dyDescent="0.25">
      <c r="N23" s="25">
        <v>38168</v>
      </c>
      <c r="O23" s="61">
        <v>120.69261831252599</v>
      </c>
      <c r="P23" s="16">
        <v>113.681335410782</v>
      </c>
      <c r="Q23" s="16">
        <v>142.758440014005</v>
      </c>
      <c r="R23" s="64">
        <v>160.12012411194101</v>
      </c>
      <c r="S23" s="61">
        <v>125.240439317029</v>
      </c>
      <c r="T23" s="16">
        <v>145.71879053273699</v>
      </c>
      <c r="U23" s="16">
        <v>151.01757074016101</v>
      </c>
      <c r="V23" s="64">
        <v>184.39069668004601</v>
      </c>
      <c r="W23" s="61">
        <v>132.67523917350201</v>
      </c>
      <c r="X23" s="16">
        <v>137.926632563639</v>
      </c>
      <c r="Y23" s="16">
        <v>150.09140386187599</v>
      </c>
      <c r="Z23" s="64">
        <v>150.76832779741599</v>
      </c>
      <c r="AA23" s="61">
        <v>131.81873915698</v>
      </c>
      <c r="AB23" s="16">
        <v>135.230190983574</v>
      </c>
      <c r="AC23" s="16">
        <v>155.90361323123599</v>
      </c>
      <c r="AD23" s="64">
        <v>161.33394200536699</v>
      </c>
    </row>
    <row r="24" spans="1:30" x14ac:dyDescent="0.25">
      <c r="N24" s="25">
        <v>38260</v>
      </c>
      <c r="O24" s="61">
        <v>121.034136100312</v>
      </c>
      <c r="P24" s="16">
        <v>110.82423670398801</v>
      </c>
      <c r="Q24" s="16">
        <v>143.52500099201001</v>
      </c>
      <c r="R24" s="64">
        <v>168.17366210355701</v>
      </c>
      <c r="S24" s="61">
        <v>132.04731269860699</v>
      </c>
      <c r="T24" s="16">
        <v>145.39661368406999</v>
      </c>
      <c r="U24" s="16">
        <v>155.695272731464</v>
      </c>
      <c r="V24" s="64">
        <v>189.83561196930299</v>
      </c>
      <c r="W24" s="61">
        <v>139.16171910297899</v>
      </c>
      <c r="X24" s="16">
        <v>142.25584422997099</v>
      </c>
      <c r="Y24" s="16">
        <v>155.324414524372</v>
      </c>
      <c r="Z24" s="64">
        <v>154.763375685348</v>
      </c>
      <c r="AA24" s="61">
        <v>135.402200553509</v>
      </c>
      <c r="AB24" s="16">
        <v>138.33701165616901</v>
      </c>
      <c r="AC24" s="16">
        <v>159.99383318937501</v>
      </c>
      <c r="AD24" s="64">
        <v>165.20653565043301</v>
      </c>
    </row>
    <row r="25" spans="1:30" x14ac:dyDescent="0.25">
      <c r="N25" s="25">
        <v>38352</v>
      </c>
      <c r="O25" s="61">
        <v>119.99324491721001</v>
      </c>
      <c r="P25" s="16">
        <v>111.89859419436701</v>
      </c>
      <c r="Q25" s="16">
        <v>147.79844037334399</v>
      </c>
      <c r="R25" s="64">
        <v>172.672352559725</v>
      </c>
      <c r="S25" s="61">
        <v>142.39806902221801</v>
      </c>
      <c r="T25" s="16">
        <v>147.16214831853799</v>
      </c>
      <c r="U25" s="16">
        <v>162.770957012937</v>
      </c>
      <c r="V25" s="64">
        <v>194.24677516555201</v>
      </c>
      <c r="W25" s="61">
        <v>145.267260455751</v>
      </c>
      <c r="X25" s="16">
        <v>146.82511670650101</v>
      </c>
      <c r="Y25" s="16">
        <v>160.39375965654099</v>
      </c>
      <c r="Z25" s="64">
        <v>157.678777637872</v>
      </c>
      <c r="AA25" s="61">
        <v>138.66951779064499</v>
      </c>
      <c r="AB25" s="16">
        <v>140.41237408776701</v>
      </c>
      <c r="AC25" s="16">
        <v>163.08931735860199</v>
      </c>
      <c r="AD25" s="64">
        <v>167.91270314873901</v>
      </c>
    </row>
    <row r="26" spans="1:30" x14ac:dyDescent="0.25">
      <c r="N26" s="25">
        <v>38442</v>
      </c>
      <c r="O26" s="61">
        <v>121.41333008408699</v>
      </c>
      <c r="P26" s="16">
        <v>119.071796622709</v>
      </c>
      <c r="Q26" s="16">
        <v>155.103512440087</v>
      </c>
      <c r="R26" s="64">
        <v>170.99083569212101</v>
      </c>
      <c r="S26" s="61">
        <v>150.283069964448</v>
      </c>
      <c r="T26" s="16">
        <v>154.52981369864099</v>
      </c>
      <c r="U26" s="16">
        <v>172.380374002857</v>
      </c>
      <c r="V26" s="64">
        <v>206.29875161114799</v>
      </c>
      <c r="W26" s="61">
        <v>150.10987173849</v>
      </c>
      <c r="X26" s="16">
        <v>155.46598937914601</v>
      </c>
      <c r="Y26" s="16">
        <v>169.004825301453</v>
      </c>
      <c r="Z26" s="64">
        <v>166.057321826041</v>
      </c>
      <c r="AA26" s="61">
        <v>144.61511657378</v>
      </c>
      <c r="AB26" s="16">
        <v>147.15787935901301</v>
      </c>
      <c r="AC26" s="16">
        <v>173.67304148030701</v>
      </c>
      <c r="AD26" s="64">
        <v>173.77672316035901</v>
      </c>
    </row>
    <row r="27" spans="1:30" x14ac:dyDescent="0.25">
      <c r="A27" s="190" t="s">
        <v>85</v>
      </c>
      <c r="B27" s="190"/>
      <c r="C27" s="190"/>
      <c r="D27" s="190"/>
      <c r="E27" s="190"/>
      <c r="F27" s="190"/>
      <c r="G27" s="76"/>
      <c r="H27" s="190" t="s">
        <v>86</v>
      </c>
      <c r="I27" s="190"/>
      <c r="J27" s="190"/>
      <c r="K27" s="190"/>
      <c r="L27" s="190"/>
      <c r="M27" s="190"/>
      <c r="N27" s="25">
        <v>38533</v>
      </c>
      <c r="O27" s="61">
        <v>125.030685506533</v>
      </c>
      <c r="P27" s="16">
        <v>126.623060195446</v>
      </c>
      <c r="Q27" s="16">
        <v>162.362552236813</v>
      </c>
      <c r="R27" s="64">
        <v>169.942133775429</v>
      </c>
      <c r="S27" s="61">
        <v>157.79428361291599</v>
      </c>
      <c r="T27" s="16">
        <v>161.245947282082</v>
      </c>
      <c r="U27" s="16">
        <v>183.44677848032001</v>
      </c>
      <c r="V27" s="64">
        <v>218.22499226917199</v>
      </c>
      <c r="W27" s="61">
        <v>155.62327385239001</v>
      </c>
      <c r="X27" s="16">
        <v>161.38255471346301</v>
      </c>
      <c r="Y27" s="16">
        <v>180.29993226001699</v>
      </c>
      <c r="Z27" s="64">
        <v>180.842764564352</v>
      </c>
      <c r="AA27" s="61">
        <v>151.40534393069501</v>
      </c>
      <c r="AB27" s="16">
        <v>155.33051603135701</v>
      </c>
      <c r="AC27" s="16">
        <v>184.79750795058899</v>
      </c>
      <c r="AD27" s="64">
        <v>181.617883200275</v>
      </c>
    </row>
    <row r="28" spans="1:30" x14ac:dyDescent="0.25">
      <c r="A28" s="190" t="s">
        <v>74</v>
      </c>
      <c r="B28" s="190"/>
      <c r="C28" s="190"/>
      <c r="D28" s="190"/>
      <c r="E28" s="190"/>
      <c r="F28" s="190"/>
      <c r="H28" s="190" t="s">
        <v>74</v>
      </c>
      <c r="I28" s="190"/>
      <c r="J28" s="190"/>
      <c r="K28" s="190"/>
      <c r="L28" s="190"/>
      <c r="M28" s="190"/>
      <c r="N28" s="25">
        <v>38625</v>
      </c>
      <c r="O28" s="61">
        <v>129.03576224757299</v>
      </c>
      <c r="P28" s="16">
        <v>127.243708517592</v>
      </c>
      <c r="Q28" s="16">
        <v>161.82808932200999</v>
      </c>
      <c r="R28" s="64">
        <v>173.53436705582601</v>
      </c>
      <c r="S28" s="61">
        <v>159.05166755538599</v>
      </c>
      <c r="T28" s="16">
        <v>164.01882269439099</v>
      </c>
      <c r="U28" s="16">
        <v>188.295629033571</v>
      </c>
      <c r="V28" s="64">
        <v>221.461159326314</v>
      </c>
      <c r="W28" s="61">
        <v>161.48508601551299</v>
      </c>
      <c r="X28" s="16">
        <v>163.142223778892</v>
      </c>
      <c r="Y28" s="16">
        <v>182.075204789444</v>
      </c>
      <c r="Z28" s="64">
        <v>189.62422054334701</v>
      </c>
      <c r="AA28" s="61">
        <v>157.03435527197101</v>
      </c>
      <c r="AB28" s="16">
        <v>161.166403698545</v>
      </c>
      <c r="AC28" s="16">
        <v>186.227738389379</v>
      </c>
      <c r="AD28" s="64">
        <v>186.184962173613</v>
      </c>
    </row>
    <row r="29" spans="1:30" x14ac:dyDescent="0.25">
      <c r="N29" s="25">
        <v>38717</v>
      </c>
      <c r="O29" s="61">
        <v>129.86308932691</v>
      </c>
      <c r="P29" s="16">
        <v>126.197977480228</v>
      </c>
      <c r="Q29" s="16">
        <v>158.98895592613101</v>
      </c>
      <c r="R29" s="64">
        <v>177.26081067932699</v>
      </c>
      <c r="S29" s="61">
        <v>158.563690316097</v>
      </c>
      <c r="T29" s="16">
        <v>165.33987324142001</v>
      </c>
      <c r="U29" s="16">
        <v>190.54298642979899</v>
      </c>
      <c r="V29" s="64">
        <v>223.94842853790499</v>
      </c>
      <c r="W29" s="61">
        <v>165.290577808347</v>
      </c>
      <c r="X29" s="16">
        <v>169.872799679205</v>
      </c>
      <c r="Y29" s="16">
        <v>180.582307488841</v>
      </c>
      <c r="Z29" s="64">
        <v>186.58944206210799</v>
      </c>
      <c r="AA29" s="61">
        <v>162.090749155373</v>
      </c>
      <c r="AB29" s="16">
        <v>165.64825477967901</v>
      </c>
      <c r="AC29" s="16">
        <v>186.334485506335</v>
      </c>
      <c r="AD29" s="64">
        <v>187.22728075091999</v>
      </c>
    </row>
    <row r="30" spans="1:30" x14ac:dyDescent="0.25">
      <c r="N30" s="25">
        <v>38807</v>
      </c>
      <c r="O30" s="61">
        <v>126.415755231264</v>
      </c>
      <c r="P30" s="16">
        <v>127.184203345393</v>
      </c>
      <c r="Q30" s="16">
        <v>158.13609748168801</v>
      </c>
      <c r="R30" s="64">
        <v>175.49921623138201</v>
      </c>
      <c r="S30" s="61">
        <v>162.87757848651</v>
      </c>
      <c r="T30" s="16">
        <v>166.73019133688501</v>
      </c>
      <c r="U30" s="16">
        <v>196.124030773486</v>
      </c>
      <c r="V30" s="64">
        <v>227.234589438906</v>
      </c>
      <c r="W30" s="61">
        <v>167.357483388763</v>
      </c>
      <c r="X30" s="16">
        <v>179.55348323171199</v>
      </c>
      <c r="Y30" s="16">
        <v>188.27574103928799</v>
      </c>
      <c r="Z30" s="64">
        <v>180.65502260335501</v>
      </c>
      <c r="AA30" s="61">
        <v>167.360258663916</v>
      </c>
      <c r="AB30" s="16">
        <v>171.76713559365601</v>
      </c>
      <c r="AC30" s="16">
        <v>193.74724573277601</v>
      </c>
      <c r="AD30" s="64">
        <v>188.45733932989799</v>
      </c>
    </row>
    <row r="31" spans="1:30" x14ac:dyDescent="0.25">
      <c r="N31" s="25">
        <v>38898</v>
      </c>
      <c r="O31" s="61">
        <v>122.860321204465</v>
      </c>
      <c r="P31" s="16">
        <v>128.605575124784</v>
      </c>
      <c r="Q31" s="16">
        <v>154.47771150989399</v>
      </c>
      <c r="R31" s="64">
        <v>171.79985339076899</v>
      </c>
      <c r="S31" s="61">
        <v>167.569416951672</v>
      </c>
      <c r="T31" s="16">
        <v>166.97277455494299</v>
      </c>
      <c r="U31" s="16">
        <v>202.27387908555701</v>
      </c>
      <c r="V31" s="64">
        <v>225.52259431811899</v>
      </c>
      <c r="W31" s="61">
        <v>168.257392445243</v>
      </c>
      <c r="X31" s="16">
        <v>184.04591855800601</v>
      </c>
      <c r="Y31" s="16">
        <v>195.17599502142599</v>
      </c>
      <c r="Z31" s="64">
        <v>174.673313090954</v>
      </c>
      <c r="AA31" s="61">
        <v>172.91617928581601</v>
      </c>
      <c r="AB31" s="16">
        <v>178.98272667878999</v>
      </c>
      <c r="AC31" s="16">
        <v>200.37061374533499</v>
      </c>
      <c r="AD31" s="64">
        <v>190.33643934058699</v>
      </c>
    </row>
    <row r="32" spans="1:30" x14ac:dyDescent="0.25">
      <c r="N32" s="25">
        <v>38990</v>
      </c>
      <c r="O32" s="61">
        <v>124.902847149349</v>
      </c>
      <c r="P32" s="16">
        <v>130.83205907724701</v>
      </c>
      <c r="Q32" s="16">
        <v>153.61682451803401</v>
      </c>
      <c r="R32" s="64">
        <v>169.22941763486801</v>
      </c>
      <c r="S32" s="61">
        <v>169.452101135091</v>
      </c>
      <c r="T32" s="16">
        <v>172.00008828350201</v>
      </c>
      <c r="U32" s="16">
        <v>201.52688378845301</v>
      </c>
      <c r="V32" s="64">
        <v>221.08528506105901</v>
      </c>
      <c r="W32" s="61">
        <v>168.54513835282501</v>
      </c>
      <c r="X32" s="16">
        <v>181.97631712514601</v>
      </c>
      <c r="Y32" s="16">
        <v>188.90505188259601</v>
      </c>
      <c r="Z32" s="64">
        <v>171.08295616991799</v>
      </c>
      <c r="AA32" s="61">
        <v>173.13328998173299</v>
      </c>
      <c r="AB32" s="16">
        <v>184.460545677157</v>
      </c>
      <c r="AC32" s="16">
        <v>197.97912264655801</v>
      </c>
      <c r="AD32" s="64">
        <v>190.89696970028101</v>
      </c>
    </row>
    <row r="33" spans="14:30" x14ac:dyDescent="0.25">
      <c r="N33" s="25">
        <v>39082</v>
      </c>
      <c r="O33" s="61">
        <v>128.40871450776501</v>
      </c>
      <c r="P33" s="16">
        <v>131.09842237221699</v>
      </c>
      <c r="Q33" s="16">
        <v>157.25451061618801</v>
      </c>
      <c r="R33" s="64">
        <v>167.064144153223</v>
      </c>
      <c r="S33" s="61">
        <v>171.47223339176799</v>
      </c>
      <c r="T33" s="16">
        <v>180.602144045442</v>
      </c>
      <c r="U33" s="16">
        <v>200.045140703172</v>
      </c>
      <c r="V33" s="64">
        <v>222.97304411833699</v>
      </c>
      <c r="W33" s="61">
        <v>170.03278579457199</v>
      </c>
      <c r="X33" s="16">
        <v>180.36694759071401</v>
      </c>
      <c r="Y33" s="16">
        <v>183.88753856906399</v>
      </c>
      <c r="Z33" s="64">
        <v>172.47604611916199</v>
      </c>
      <c r="AA33" s="61">
        <v>170.63733703929299</v>
      </c>
      <c r="AB33" s="16">
        <v>188.18067862055599</v>
      </c>
      <c r="AC33" s="16">
        <v>196.37180050146699</v>
      </c>
      <c r="AD33" s="64">
        <v>191.70423339436101</v>
      </c>
    </row>
    <row r="34" spans="14:30" x14ac:dyDescent="0.25">
      <c r="N34" s="25">
        <v>39172</v>
      </c>
      <c r="O34" s="61">
        <v>129.10291421157501</v>
      </c>
      <c r="P34" s="16">
        <v>128.72894482916701</v>
      </c>
      <c r="Q34" s="16">
        <v>159.31093274857301</v>
      </c>
      <c r="R34" s="64">
        <v>163.4121725068</v>
      </c>
      <c r="S34" s="61">
        <v>175.86231792417399</v>
      </c>
      <c r="T34" s="16">
        <v>184.969054042366</v>
      </c>
      <c r="U34" s="16">
        <v>207.69129678516401</v>
      </c>
      <c r="V34" s="64">
        <v>235.97382877351501</v>
      </c>
      <c r="W34" s="61">
        <v>172.957323693397</v>
      </c>
      <c r="X34" s="16">
        <v>182.16616309808899</v>
      </c>
      <c r="Y34" s="16">
        <v>190.06384523486301</v>
      </c>
      <c r="Z34" s="64">
        <v>176.931635669043</v>
      </c>
      <c r="AA34" s="61">
        <v>174.30823184925299</v>
      </c>
      <c r="AB34" s="16">
        <v>192.12308869421099</v>
      </c>
      <c r="AC34" s="16">
        <v>202.63032977281699</v>
      </c>
      <c r="AD34" s="64">
        <v>195.34245633320899</v>
      </c>
    </row>
    <row r="35" spans="14:30" x14ac:dyDescent="0.25">
      <c r="N35" s="25">
        <v>39263</v>
      </c>
      <c r="O35" s="61">
        <v>130.09613136197001</v>
      </c>
      <c r="P35" s="16">
        <v>125.864885903729</v>
      </c>
      <c r="Q35" s="16">
        <v>156.18327343534901</v>
      </c>
      <c r="R35" s="64">
        <v>159.14098432750899</v>
      </c>
      <c r="S35" s="61">
        <v>177.643188172625</v>
      </c>
      <c r="T35" s="16">
        <v>186.066064594875</v>
      </c>
      <c r="U35" s="16">
        <v>213.753725167639</v>
      </c>
      <c r="V35" s="64">
        <v>249.21182138427</v>
      </c>
      <c r="W35" s="61">
        <v>174.27545403185101</v>
      </c>
      <c r="X35" s="16">
        <v>184.011744372458</v>
      </c>
      <c r="Y35" s="16">
        <v>194.78800984681999</v>
      </c>
      <c r="Z35" s="64">
        <v>177.30631880891201</v>
      </c>
      <c r="AA35" s="61">
        <v>182.505125813739</v>
      </c>
      <c r="AB35" s="16">
        <v>196.71397213028101</v>
      </c>
      <c r="AC35" s="16">
        <v>209.15014311307701</v>
      </c>
      <c r="AD35" s="64">
        <v>198.14497062320299</v>
      </c>
    </row>
    <row r="36" spans="14:30" x14ac:dyDescent="0.25">
      <c r="N36" s="25">
        <v>39355</v>
      </c>
      <c r="O36" s="61">
        <v>129.785936979871</v>
      </c>
      <c r="P36" s="16">
        <v>124.47671538134399</v>
      </c>
      <c r="Q36" s="16">
        <v>151.260054644826</v>
      </c>
      <c r="R36" s="64">
        <v>155.88565674355399</v>
      </c>
      <c r="S36" s="61">
        <v>171.68444227692501</v>
      </c>
      <c r="T36" s="16">
        <v>187.40655546641901</v>
      </c>
      <c r="U36" s="16">
        <v>208.999267627606</v>
      </c>
      <c r="V36" s="64">
        <v>245.74738064667099</v>
      </c>
      <c r="W36" s="61">
        <v>172.086827209061</v>
      </c>
      <c r="X36" s="16">
        <v>185.162302988726</v>
      </c>
      <c r="Y36" s="16">
        <v>188.97769498205901</v>
      </c>
      <c r="Z36" s="64">
        <v>169.44814092809099</v>
      </c>
      <c r="AA36" s="61">
        <v>182.57331630284699</v>
      </c>
      <c r="AB36" s="16">
        <v>197.73385283577801</v>
      </c>
      <c r="AC36" s="16">
        <v>207.84405512326799</v>
      </c>
      <c r="AD36" s="64">
        <v>191.50650352151399</v>
      </c>
    </row>
    <row r="37" spans="14:30" x14ac:dyDescent="0.25">
      <c r="N37" s="25">
        <v>39447</v>
      </c>
      <c r="O37" s="61">
        <v>128.007956970479</v>
      </c>
      <c r="P37" s="16">
        <v>124.570638655872</v>
      </c>
      <c r="Q37" s="16">
        <v>147.438122743962</v>
      </c>
      <c r="R37" s="64">
        <v>152.206100659067</v>
      </c>
      <c r="S37" s="61">
        <v>166.85041728402999</v>
      </c>
      <c r="T37" s="16">
        <v>187.25934749747199</v>
      </c>
      <c r="U37" s="16">
        <v>204.327731825792</v>
      </c>
      <c r="V37" s="64">
        <v>238.20723976467201</v>
      </c>
      <c r="W37" s="61">
        <v>169.90215713586301</v>
      </c>
      <c r="X37" s="16">
        <v>184.472379789032</v>
      </c>
      <c r="Y37" s="16">
        <v>181.80220084955801</v>
      </c>
      <c r="Z37" s="64">
        <v>160.96791645851101</v>
      </c>
      <c r="AA37" s="61">
        <v>176.26539821025699</v>
      </c>
      <c r="AB37" s="16">
        <v>194.42511838399199</v>
      </c>
      <c r="AC37" s="16">
        <v>202.48410310159801</v>
      </c>
      <c r="AD37" s="64">
        <v>182.04123376436399</v>
      </c>
    </row>
    <row r="38" spans="14:30" x14ac:dyDescent="0.25">
      <c r="N38" s="25">
        <v>39538</v>
      </c>
      <c r="O38" s="61">
        <v>124.91195914217001</v>
      </c>
      <c r="P38" s="16">
        <v>124.707877883112</v>
      </c>
      <c r="Q38" s="16">
        <v>142.19368269477499</v>
      </c>
      <c r="R38" s="64">
        <v>144.83624735233599</v>
      </c>
      <c r="S38" s="61">
        <v>169.04649323087301</v>
      </c>
      <c r="T38" s="16">
        <v>183.09575394956499</v>
      </c>
      <c r="U38" s="16">
        <v>204.34683812698901</v>
      </c>
      <c r="V38" s="64">
        <v>240.35272210425299</v>
      </c>
      <c r="W38" s="61">
        <v>165.708845639472</v>
      </c>
      <c r="X38" s="16">
        <v>181.070959924709</v>
      </c>
      <c r="Y38" s="16">
        <v>178.74728200243999</v>
      </c>
      <c r="Z38" s="64">
        <v>153.645088019143</v>
      </c>
      <c r="AA38" s="61">
        <v>173.880765612077</v>
      </c>
      <c r="AB38" s="16">
        <v>190.634064356593</v>
      </c>
      <c r="AC38" s="16">
        <v>199.419288356968</v>
      </c>
      <c r="AD38" s="64">
        <v>178.90425601017</v>
      </c>
    </row>
    <row r="39" spans="14:30" x14ac:dyDescent="0.25">
      <c r="N39" s="25">
        <v>39629</v>
      </c>
      <c r="O39" s="61">
        <v>119.490641008719</v>
      </c>
      <c r="P39" s="16">
        <v>124.794452462024</v>
      </c>
      <c r="Q39" s="16">
        <v>139.060079486277</v>
      </c>
      <c r="R39" s="64">
        <v>137.325577500093</v>
      </c>
      <c r="S39" s="61">
        <v>171.86984803352701</v>
      </c>
      <c r="T39" s="16">
        <v>180.620024421415</v>
      </c>
      <c r="U39" s="16">
        <v>202.84792649151399</v>
      </c>
      <c r="V39" s="64">
        <v>239.910715601124</v>
      </c>
      <c r="W39" s="61">
        <v>158.05181164994701</v>
      </c>
      <c r="X39" s="16">
        <v>177.63599300949701</v>
      </c>
      <c r="Y39" s="16">
        <v>171.86651432124</v>
      </c>
      <c r="Z39" s="64">
        <v>146.97427375448601</v>
      </c>
      <c r="AA39" s="61">
        <v>172.91723370574999</v>
      </c>
      <c r="AB39" s="16">
        <v>186.450806134147</v>
      </c>
      <c r="AC39" s="16">
        <v>195.187958538153</v>
      </c>
      <c r="AD39" s="64">
        <v>179.015118455481</v>
      </c>
    </row>
    <row r="40" spans="14:30" x14ac:dyDescent="0.25">
      <c r="N40" s="25">
        <v>39721</v>
      </c>
      <c r="O40" s="61">
        <v>112.739431244638</v>
      </c>
      <c r="P40" s="16">
        <v>118.76266996882499</v>
      </c>
      <c r="Q40" s="16">
        <v>133.23630920037101</v>
      </c>
      <c r="R40" s="64">
        <v>129.028863202678</v>
      </c>
      <c r="S40" s="61">
        <v>164.164029209348</v>
      </c>
      <c r="T40" s="16">
        <v>183.46595394425401</v>
      </c>
      <c r="U40" s="16">
        <v>195.85870454694901</v>
      </c>
      <c r="V40" s="64">
        <v>229.03622540493501</v>
      </c>
      <c r="W40" s="61">
        <v>149.70755789375499</v>
      </c>
      <c r="X40" s="16">
        <v>171.67036923613</v>
      </c>
      <c r="Y40" s="16">
        <v>159.04503680776</v>
      </c>
      <c r="Z40" s="64">
        <v>137.812902838497</v>
      </c>
      <c r="AA40" s="61">
        <v>163.95007759888699</v>
      </c>
      <c r="AB40" s="16">
        <v>176.01674692275799</v>
      </c>
      <c r="AC40" s="16">
        <v>179.716766988796</v>
      </c>
      <c r="AD40" s="64">
        <v>176.11802827519901</v>
      </c>
    </row>
    <row r="41" spans="14:30" x14ac:dyDescent="0.25">
      <c r="N41" s="25">
        <v>39813</v>
      </c>
      <c r="O41" s="61">
        <v>106.090207193298</v>
      </c>
      <c r="P41" s="16">
        <v>110.19248002353</v>
      </c>
      <c r="Q41" s="16">
        <v>123.52872945495901</v>
      </c>
      <c r="R41" s="64">
        <v>121.60476030836899</v>
      </c>
      <c r="S41" s="61">
        <v>151.292085087918</v>
      </c>
      <c r="T41" s="16">
        <v>180.730592725712</v>
      </c>
      <c r="U41" s="16">
        <v>189.099861708155</v>
      </c>
      <c r="V41" s="64">
        <v>219.68205104082199</v>
      </c>
      <c r="W41" s="61">
        <v>142.60678261052001</v>
      </c>
      <c r="X41" s="16">
        <v>162.707922002267</v>
      </c>
      <c r="Y41" s="16">
        <v>149.478768944829</v>
      </c>
      <c r="Z41" s="64">
        <v>128.979009393518</v>
      </c>
      <c r="AA41" s="61">
        <v>151.06054791773499</v>
      </c>
      <c r="AB41" s="16">
        <v>163.76146887346499</v>
      </c>
      <c r="AC41" s="16">
        <v>165.25323823455099</v>
      </c>
      <c r="AD41" s="64">
        <v>168.91029832542199</v>
      </c>
    </row>
    <row r="42" spans="14:30" x14ac:dyDescent="0.25">
      <c r="N42" s="25">
        <v>39903</v>
      </c>
      <c r="O42" s="61">
        <v>98.006380696529106</v>
      </c>
      <c r="P42" s="16">
        <v>105.430426861144</v>
      </c>
      <c r="Q42" s="16">
        <v>118.019316155363</v>
      </c>
      <c r="R42" s="64">
        <v>117.907970424072</v>
      </c>
      <c r="S42" s="61">
        <v>140.947722832267</v>
      </c>
      <c r="T42" s="16">
        <v>166.58303704919899</v>
      </c>
      <c r="U42" s="16">
        <v>186.03145044447399</v>
      </c>
      <c r="V42" s="64">
        <v>212.550671448695</v>
      </c>
      <c r="W42" s="61">
        <v>135.43503988607301</v>
      </c>
      <c r="X42" s="16">
        <v>152.78511371856001</v>
      </c>
      <c r="Y42" s="16">
        <v>145.34820863081899</v>
      </c>
      <c r="Z42" s="64">
        <v>123.932577018438</v>
      </c>
      <c r="AA42" s="61">
        <v>139.18775579070399</v>
      </c>
      <c r="AB42" s="16">
        <v>151.36672984171599</v>
      </c>
      <c r="AC42" s="16">
        <v>158.30098991741099</v>
      </c>
      <c r="AD42" s="64">
        <v>155.57136125712501</v>
      </c>
    </row>
    <row r="43" spans="14:30" x14ac:dyDescent="0.25">
      <c r="N43" s="25">
        <v>39994</v>
      </c>
      <c r="O43" s="61">
        <v>92.038217372564901</v>
      </c>
      <c r="P43" s="16">
        <v>103.96059643701599</v>
      </c>
      <c r="Q43" s="16">
        <v>117.876881192035</v>
      </c>
      <c r="R43" s="64">
        <v>112.891501083945</v>
      </c>
      <c r="S43" s="61">
        <v>132.98411229551201</v>
      </c>
      <c r="T43" s="16">
        <v>156.85480690464701</v>
      </c>
      <c r="U43" s="16">
        <v>183.92199972652699</v>
      </c>
      <c r="V43" s="64">
        <v>205.98389394344599</v>
      </c>
      <c r="W43" s="61">
        <v>130.49253161312299</v>
      </c>
      <c r="X43" s="16">
        <v>146.342930808538</v>
      </c>
      <c r="Y43" s="16">
        <v>141.88089400022301</v>
      </c>
      <c r="Z43" s="64">
        <v>116.84232303418401</v>
      </c>
      <c r="AA43" s="61">
        <v>126.94969035159799</v>
      </c>
      <c r="AB43" s="16">
        <v>139.41086981360201</v>
      </c>
      <c r="AC43" s="16">
        <v>151.345152647227</v>
      </c>
      <c r="AD43" s="64">
        <v>140.201132380959</v>
      </c>
    </row>
    <row r="44" spans="14:30" x14ac:dyDescent="0.25">
      <c r="N44" s="25">
        <v>40086</v>
      </c>
      <c r="O44" s="61">
        <v>92.335437078849694</v>
      </c>
      <c r="P44" s="16">
        <v>100.813312397145</v>
      </c>
      <c r="Q44" s="16">
        <v>117.48784059454</v>
      </c>
      <c r="R44" s="64">
        <v>103.137462766696</v>
      </c>
      <c r="S44" s="61">
        <v>132.413624518587</v>
      </c>
      <c r="T44" s="16">
        <v>155.07372829779499</v>
      </c>
      <c r="U44" s="16">
        <v>182.515680758907</v>
      </c>
      <c r="V44" s="64">
        <v>203.22761628204299</v>
      </c>
      <c r="W44" s="61">
        <v>130.097751894921</v>
      </c>
      <c r="X44" s="16">
        <v>145.264876976333</v>
      </c>
      <c r="Y44" s="16">
        <v>137.33889488188899</v>
      </c>
      <c r="Z44" s="64">
        <v>107.526583744492</v>
      </c>
      <c r="AA44" s="61">
        <v>118.715516376061</v>
      </c>
      <c r="AB44" s="16">
        <v>133.53448645294301</v>
      </c>
      <c r="AC44" s="16">
        <v>144.142178422944</v>
      </c>
      <c r="AD44" s="64">
        <v>133.78463574662399</v>
      </c>
    </row>
    <row r="45" spans="14:30" x14ac:dyDescent="0.25">
      <c r="N45" s="25">
        <v>40178</v>
      </c>
      <c r="O45" s="61">
        <v>92.366607260485196</v>
      </c>
      <c r="P45" s="16">
        <v>94.974012830173194</v>
      </c>
      <c r="Q45" s="16">
        <v>113.880427613894</v>
      </c>
      <c r="R45" s="64">
        <v>96.204678431395394</v>
      </c>
      <c r="S45" s="61">
        <v>135.15897366513201</v>
      </c>
      <c r="T45" s="16">
        <v>152.51315042256701</v>
      </c>
      <c r="U45" s="16">
        <v>179.30536066051101</v>
      </c>
      <c r="V45" s="64">
        <v>201.03391556726501</v>
      </c>
      <c r="W45" s="61">
        <v>129.16513266115101</v>
      </c>
      <c r="X45" s="16">
        <v>143.353379076642</v>
      </c>
      <c r="Y45" s="16">
        <v>133.833300476874</v>
      </c>
      <c r="Z45" s="64">
        <v>103.431593202603</v>
      </c>
      <c r="AA45" s="61">
        <v>115.66607153043201</v>
      </c>
      <c r="AB45" s="16">
        <v>132.013769532477</v>
      </c>
      <c r="AC45" s="16">
        <v>137.91773493592399</v>
      </c>
      <c r="AD45" s="64">
        <v>132.61601232210299</v>
      </c>
    </row>
    <row r="46" spans="14:30" x14ac:dyDescent="0.25">
      <c r="N46" s="25">
        <v>40268</v>
      </c>
      <c r="O46" s="61">
        <v>88.175239971532307</v>
      </c>
      <c r="P46" s="16">
        <v>92.199715839450505</v>
      </c>
      <c r="Q46" s="16">
        <v>109.922852430768</v>
      </c>
      <c r="R46" s="64">
        <v>95.140932571930193</v>
      </c>
      <c r="S46" s="61">
        <v>132.35755548241301</v>
      </c>
      <c r="T46" s="16">
        <v>150.14245480139701</v>
      </c>
      <c r="U46" s="16">
        <v>173.11013812185601</v>
      </c>
      <c r="V46" s="64">
        <v>201.26581576205299</v>
      </c>
      <c r="W46" s="61">
        <v>125.698006812572</v>
      </c>
      <c r="X46" s="16">
        <v>138.25875552049999</v>
      </c>
      <c r="Y46" s="16">
        <v>132.53377797446299</v>
      </c>
      <c r="Z46" s="64">
        <v>106.304085181429</v>
      </c>
      <c r="AA46" s="61">
        <v>113.66540323133501</v>
      </c>
      <c r="AB46" s="16">
        <v>132.756752360343</v>
      </c>
      <c r="AC46" s="16">
        <v>132.87484091841699</v>
      </c>
      <c r="AD46" s="64">
        <v>130.09415203200899</v>
      </c>
    </row>
    <row r="47" spans="14:30" x14ac:dyDescent="0.25">
      <c r="N47" s="25">
        <v>40359</v>
      </c>
      <c r="O47" s="61">
        <v>84.132687963656707</v>
      </c>
      <c r="P47" s="16">
        <v>91.955868149441301</v>
      </c>
      <c r="Q47" s="16">
        <v>105.87776060604099</v>
      </c>
      <c r="R47" s="64">
        <v>95.786964014529104</v>
      </c>
      <c r="S47" s="61">
        <v>125.85856853926001</v>
      </c>
      <c r="T47" s="16">
        <v>151.48154681497999</v>
      </c>
      <c r="U47" s="16">
        <v>166.19800582719401</v>
      </c>
      <c r="V47" s="64">
        <v>200.00894803867399</v>
      </c>
      <c r="W47" s="61">
        <v>122.68853397745799</v>
      </c>
      <c r="X47" s="16">
        <v>133.90055095322401</v>
      </c>
      <c r="Y47" s="16">
        <v>131.53247390974701</v>
      </c>
      <c r="Z47" s="64">
        <v>109.110308606088</v>
      </c>
      <c r="AA47" s="61">
        <v>110.265104558606</v>
      </c>
      <c r="AB47" s="16">
        <v>134.10496766646699</v>
      </c>
      <c r="AC47" s="16">
        <v>128.35358741780101</v>
      </c>
      <c r="AD47" s="64">
        <v>126.89652127129401</v>
      </c>
    </row>
    <row r="48" spans="14:30" x14ac:dyDescent="0.25">
      <c r="N48" s="25">
        <v>40451</v>
      </c>
      <c r="O48" s="61">
        <v>81.056162085126203</v>
      </c>
      <c r="P48" s="16">
        <v>89.817240683871105</v>
      </c>
      <c r="Q48" s="16">
        <v>103.610582788049</v>
      </c>
      <c r="R48" s="64">
        <v>94.835036667423495</v>
      </c>
      <c r="S48" s="61">
        <v>125.508070415143</v>
      </c>
      <c r="T48" s="16">
        <v>151.72772016149699</v>
      </c>
      <c r="U48" s="16">
        <v>168.37364187696701</v>
      </c>
      <c r="V48" s="64">
        <v>200.40556608605101</v>
      </c>
      <c r="W48" s="61">
        <v>120.96509937381499</v>
      </c>
      <c r="X48" s="16">
        <v>132.25862254008601</v>
      </c>
      <c r="Y48" s="16">
        <v>131.87460536224501</v>
      </c>
      <c r="Z48" s="64">
        <v>110.28465684651999</v>
      </c>
      <c r="AA48" s="61">
        <v>106.46107583124</v>
      </c>
      <c r="AB48" s="16">
        <v>128.233562239782</v>
      </c>
      <c r="AC48" s="16">
        <v>128.267480916594</v>
      </c>
      <c r="AD48" s="64">
        <v>127.498355722879</v>
      </c>
    </row>
    <row r="49" spans="14:30" x14ac:dyDescent="0.25">
      <c r="N49" s="25">
        <v>40543</v>
      </c>
      <c r="O49" s="61">
        <v>78.092192530580604</v>
      </c>
      <c r="P49" s="16">
        <v>86.222355720034301</v>
      </c>
      <c r="Q49" s="16">
        <v>102.965710258017</v>
      </c>
      <c r="R49" s="64">
        <v>92.666281792257095</v>
      </c>
      <c r="S49" s="61">
        <v>127.38799134875801</v>
      </c>
      <c r="T49" s="16">
        <v>149.357431140768</v>
      </c>
      <c r="U49" s="16">
        <v>173.918396925933</v>
      </c>
      <c r="V49" s="64">
        <v>205.942680719338</v>
      </c>
      <c r="W49" s="61">
        <v>118.39684804905799</v>
      </c>
      <c r="X49" s="16">
        <v>130.47893574709599</v>
      </c>
      <c r="Y49" s="16">
        <v>131.29629332431</v>
      </c>
      <c r="Z49" s="64">
        <v>111.14594294778399</v>
      </c>
      <c r="AA49" s="61">
        <v>103.73963836547399</v>
      </c>
      <c r="AB49" s="16">
        <v>120.914590780521</v>
      </c>
      <c r="AC49" s="16">
        <v>129.06826799074599</v>
      </c>
      <c r="AD49" s="64">
        <v>131.822289266875</v>
      </c>
    </row>
    <row r="50" spans="14:30" x14ac:dyDescent="0.25">
      <c r="N50" s="25">
        <v>40633</v>
      </c>
      <c r="O50" s="61">
        <v>77.001192515892697</v>
      </c>
      <c r="P50" s="16">
        <v>86.510531761935198</v>
      </c>
      <c r="Q50" s="16">
        <v>102.42832563175</v>
      </c>
      <c r="R50" s="64">
        <v>94.686959298910494</v>
      </c>
      <c r="S50" s="61">
        <v>127.369297658905</v>
      </c>
      <c r="T50" s="16">
        <v>149.699697678143</v>
      </c>
      <c r="U50" s="16">
        <v>170.76862459417799</v>
      </c>
      <c r="V50" s="64">
        <v>210.315653965775</v>
      </c>
      <c r="W50" s="61">
        <v>115.030129619213</v>
      </c>
      <c r="X50" s="16">
        <v>129.04393740924701</v>
      </c>
      <c r="Y50" s="16">
        <v>128.92109092781999</v>
      </c>
      <c r="Z50" s="64">
        <v>113.18405212694999</v>
      </c>
      <c r="AA50" s="61">
        <v>103.760093172395</v>
      </c>
      <c r="AB50" s="16">
        <v>121.000316574233</v>
      </c>
      <c r="AC50" s="16">
        <v>127.10426374700999</v>
      </c>
      <c r="AD50" s="64">
        <v>137.11957223792999</v>
      </c>
    </row>
    <row r="51" spans="14:30" x14ac:dyDescent="0.25">
      <c r="N51" s="25">
        <v>40724</v>
      </c>
      <c r="O51" s="61">
        <v>78.484609687394098</v>
      </c>
      <c r="P51" s="16">
        <v>90.070784872118395</v>
      </c>
      <c r="Q51" s="16">
        <v>101.36610494579701</v>
      </c>
      <c r="R51" s="64">
        <v>99.148212960887903</v>
      </c>
      <c r="S51" s="61">
        <v>130.46324550104899</v>
      </c>
      <c r="T51" s="16">
        <v>150.47121353577199</v>
      </c>
      <c r="U51" s="16">
        <v>165.58866664663501</v>
      </c>
      <c r="V51" s="64">
        <v>214.40909676750201</v>
      </c>
      <c r="W51" s="61">
        <v>113.77045853905</v>
      </c>
      <c r="X51" s="16">
        <v>131.143507495731</v>
      </c>
      <c r="Y51" s="16">
        <v>128.74144731016901</v>
      </c>
      <c r="Z51" s="64">
        <v>116.83891731990001</v>
      </c>
      <c r="AA51" s="61">
        <v>105.77866572133</v>
      </c>
      <c r="AB51" s="16">
        <v>123.237306438331</v>
      </c>
      <c r="AC51" s="16">
        <v>125.330606728806</v>
      </c>
      <c r="AD51" s="64">
        <v>141.56644744028301</v>
      </c>
    </row>
    <row r="52" spans="14:30" x14ac:dyDescent="0.25">
      <c r="N52" s="25">
        <v>40816</v>
      </c>
      <c r="O52" s="61">
        <v>80.021283345210804</v>
      </c>
      <c r="P52" s="16">
        <v>89.345244057028097</v>
      </c>
      <c r="Q52" s="16">
        <v>100.21701554593101</v>
      </c>
      <c r="R52" s="64">
        <v>104.722874071161</v>
      </c>
      <c r="S52" s="61">
        <v>133.894603647211</v>
      </c>
      <c r="T52" s="16">
        <v>148.17701225932501</v>
      </c>
      <c r="U52" s="16">
        <v>167.54563946987</v>
      </c>
      <c r="V52" s="64">
        <v>221.556795340707</v>
      </c>
      <c r="W52" s="61">
        <v>113.308246096364</v>
      </c>
      <c r="X52" s="16">
        <v>131.77712012781001</v>
      </c>
      <c r="Y52" s="16">
        <v>129.87760897966101</v>
      </c>
      <c r="Z52" s="64">
        <v>119.679040921633</v>
      </c>
      <c r="AA52" s="61">
        <v>106.09385026219</v>
      </c>
      <c r="AB52" s="16">
        <v>122.108996903388</v>
      </c>
      <c r="AC52" s="16">
        <v>125.412310632047</v>
      </c>
      <c r="AD52" s="64">
        <v>144.536967543114</v>
      </c>
    </row>
    <row r="53" spans="14:30" x14ac:dyDescent="0.25">
      <c r="N53" s="25">
        <v>40908</v>
      </c>
      <c r="O53" s="61">
        <v>79.759602522100394</v>
      </c>
      <c r="P53" s="16">
        <v>86.228096610285803</v>
      </c>
      <c r="Q53" s="16">
        <v>99.484243361687604</v>
      </c>
      <c r="R53" s="64">
        <v>107.44083727617701</v>
      </c>
      <c r="S53" s="61">
        <v>134.62807545146799</v>
      </c>
      <c r="T53" s="16">
        <v>146.30807917271599</v>
      </c>
      <c r="U53" s="16">
        <v>172.098482148199</v>
      </c>
      <c r="V53" s="64">
        <v>225.57589052861999</v>
      </c>
      <c r="W53" s="61">
        <v>111.62540552040301</v>
      </c>
      <c r="X53" s="16">
        <v>128.58235940492199</v>
      </c>
      <c r="Y53" s="16">
        <v>128.89865943088199</v>
      </c>
      <c r="Z53" s="64">
        <v>120.693397022776</v>
      </c>
      <c r="AA53" s="61">
        <v>104.40427440102501</v>
      </c>
      <c r="AB53" s="16">
        <v>120.929307417128</v>
      </c>
      <c r="AC53" s="16">
        <v>126.83500879879099</v>
      </c>
      <c r="AD53" s="64">
        <v>148.34849284847701</v>
      </c>
    </row>
    <row r="54" spans="14:30" x14ac:dyDescent="0.25">
      <c r="N54" s="25">
        <v>40999</v>
      </c>
      <c r="O54" s="61">
        <v>77.8620338274049</v>
      </c>
      <c r="P54" s="16">
        <v>85.895345040228804</v>
      </c>
      <c r="Q54" s="16">
        <v>97.287370423567907</v>
      </c>
      <c r="R54" s="64">
        <v>102.76298429273</v>
      </c>
      <c r="S54" s="61">
        <v>133.844384861078</v>
      </c>
      <c r="T54" s="16">
        <v>145.50800770206101</v>
      </c>
      <c r="U54" s="16">
        <v>173.38229122835801</v>
      </c>
      <c r="V54" s="64">
        <v>224.117399882646</v>
      </c>
      <c r="W54" s="61">
        <v>110.99790326177499</v>
      </c>
      <c r="X54" s="16">
        <v>125.510932580993</v>
      </c>
      <c r="Y54" s="16">
        <v>128.58082417724</v>
      </c>
      <c r="Z54" s="64">
        <v>123.451417813258</v>
      </c>
      <c r="AA54" s="61">
        <v>104.68102983745101</v>
      </c>
      <c r="AB54" s="16">
        <v>123.810516932722</v>
      </c>
      <c r="AC54" s="16">
        <v>130.59457165138301</v>
      </c>
      <c r="AD54" s="64">
        <v>154.801151135135</v>
      </c>
    </row>
    <row r="55" spans="14:30" x14ac:dyDescent="0.25">
      <c r="N55" s="25">
        <v>41090</v>
      </c>
      <c r="O55" s="61">
        <v>74.990514874007204</v>
      </c>
      <c r="P55" s="16">
        <v>86.056068052727596</v>
      </c>
      <c r="Q55" s="16">
        <v>96.176353554933797</v>
      </c>
      <c r="R55" s="64">
        <v>98.792912752282405</v>
      </c>
      <c r="S55" s="61">
        <v>134.49521763559099</v>
      </c>
      <c r="T55" s="16">
        <v>146.81246738152001</v>
      </c>
      <c r="U55" s="16">
        <v>173.37344831774101</v>
      </c>
      <c r="V55" s="64">
        <v>223.36873858584599</v>
      </c>
      <c r="W55" s="61">
        <v>112.644660106842</v>
      </c>
      <c r="X55" s="16">
        <v>125.321450636374</v>
      </c>
      <c r="Y55" s="16">
        <v>131.771334075966</v>
      </c>
      <c r="Z55" s="64">
        <v>127.99554546117901</v>
      </c>
      <c r="AA55" s="61">
        <v>107.20116260954801</v>
      </c>
      <c r="AB55" s="16">
        <v>127.590084948045</v>
      </c>
      <c r="AC55" s="16">
        <v>134.990213482759</v>
      </c>
      <c r="AD55" s="64">
        <v>164.101716015243</v>
      </c>
    </row>
    <row r="56" spans="14:30" x14ac:dyDescent="0.25">
      <c r="N56" s="25">
        <v>41182</v>
      </c>
      <c r="O56" s="61">
        <v>74.246254112122898</v>
      </c>
      <c r="P56" s="16">
        <v>87.248494602545193</v>
      </c>
      <c r="Q56" s="16">
        <v>99.976738663809996</v>
      </c>
      <c r="R56" s="64">
        <v>105.007327958012</v>
      </c>
      <c r="S56" s="61">
        <v>136.17382036257399</v>
      </c>
      <c r="T56" s="16">
        <v>149.94129441981099</v>
      </c>
      <c r="U56" s="16">
        <v>173.902971255865</v>
      </c>
      <c r="V56" s="64">
        <v>231.97246284242101</v>
      </c>
      <c r="W56" s="61">
        <v>115.87432697646</v>
      </c>
      <c r="X56" s="16">
        <v>130.84860113834401</v>
      </c>
      <c r="Y56" s="16">
        <v>134.99885605079001</v>
      </c>
      <c r="Z56" s="64">
        <v>131.60199545015001</v>
      </c>
      <c r="AA56" s="61">
        <v>110.203548681322</v>
      </c>
      <c r="AB56" s="16">
        <v>129.51684784207399</v>
      </c>
      <c r="AC56" s="16">
        <v>136.14155311212201</v>
      </c>
      <c r="AD56" s="64">
        <v>168.73102497713001</v>
      </c>
    </row>
    <row r="57" spans="14:30" x14ac:dyDescent="0.25">
      <c r="N57" s="25">
        <v>41274</v>
      </c>
      <c r="O57" s="61">
        <v>75.767263106641096</v>
      </c>
      <c r="P57" s="16">
        <v>88.009385835078604</v>
      </c>
      <c r="Q57" s="16">
        <v>102.892914789191</v>
      </c>
      <c r="R57" s="64">
        <v>113.760686006808</v>
      </c>
      <c r="S57" s="61">
        <v>136.77449008795699</v>
      </c>
      <c r="T57" s="16">
        <v>151.59182603391</v>
      </c>
      <c r="U57" s="16">
        <v>176.19865473813201</v>
      </c>
      <c r="V57" s="64">
        <v>242.84960684392999</v>
      </c>
      <c r="W57" s="61">
        <v>118.10103202877001</v>
      </c>
      <c r="X57" s="16">
        <v>134.68906058025101</v>
      </c>
      <c r="Y57" s="16">
        <v>135.73107109348001</v>
      </c>
      <c r="Z57" s="64">
        <v>135.18672670744701</v>
      </c>
      <c r="AA57" s="61">
        <v>112.388331985034</v>
      </c>
      <c r="AB57" s="16">
        <v>130.07367794784301</v>
      </c>
      <c r="AC57" s="16">
        <v>137.31878320710601</v>
      </c>
      <c r="AD57" s="64">
        <v>168.14512081317201</v>
      </c>
    </row>
    <row r="58" spans="14:30" x14ac:dyDescent="0.25">
      <c r="N58" s="25">
        <v>41364</v>
      </c>
      <c r="O58" s="61">
        <v>77.944768467264794</v>
      </c>
      <c r="P58" s="16">
        <v>88.0281497863363</v>
      </c>
      <c r="Q58" s="16">
        <v>102.361480903079</v>
      </c>
      <c r="R58" s="64">
        <v>118.89245782368199</v>
      </c>
      <c r="S58" s="61">
        <v>136.478660472521</v>
      </c>
      <c r="T58" s="16">
        <v>153.045264026371</v>
      </c>
      <c r="U58" s="16">
        <v>180.34540165451301</v>
      </c>
      <c r="V58" s="64">
        <v>246.763490901956</v>
      </c>
      <c r="W58" s="61">
        <v>119.458815817014</v>
      </c>
      <c r="X58" s="16">
        <v>133.521489394345</v>
      </c>
      <c r="Y58" s="16">
        <v>139.41528607667601</v>
      </c>
      <c r="Z58" s="64">
        <v>139.47124941231601</v>
      </c>
      <c r="AA58" s="61">
        <v>115.323367545205</v>
      </c>
      <c r="AB58" s="16">
        <v>133.12814984412799</v>
      </c>
      <c r="AC58" s="16">
        <v>143.96911670506799</v>
      </c>
      <c r="AD58" s="64">
        <v>171.33885296785499</v>
      </c>
    </row>
    <row r="59" spans="14:30" x14ac:dyDescent="0.25">
      <c r="N59" s="25">
        <v>41455</v>
      </c>
      <c r="O59" s="61">
        <v>80.050007408785106</v>
      </c>
      <c r="P59" s="16">
        <v>89.860190414744295</v>
      </c>
      <c r="Q59" s="16">
        <v>103.685182070287</v>
      </c>
      <c r="R59" s="64">
        <v>126.20353827691299</v>
      </c>
      <c r="S59" s="61">
        <v>133.88195595178601</v>
      </c>
      <c r="T59" s="16">
        <v>153.41501511619799</v>
      </c>
      <c r="U59" s="16">
        <v>187.66893140691701</v>
      </c>
      <c r="V59" s="64">
        <v>251.48050051507201</v>
      </c>
      <c r="W59" s="61">
        <v>120.88419810798599</v>
      </c>
      <c r="X59" s="16">
        <v>135.10423429169199</v>
      </c>
      <c r="Y59" s="16">
        <v>146.99518490654299</v>
      </c>
      <c r="Z59" s="64">
        <v>143.66782524879599</v>
      </c>
      <c r="AA59" s="61">
        <v>120.568725283723</v>
      </c>
      <c r="AB59" s="16">
        <v>139.715130020945</v>
      </c>
      <c r="AC59" s="16">
        <v>155.03733453820499</v>
      </c>
      <c r="AD59" s="64">
        <v>179.196516483442</v>
      </c>
    </row>
    <row r="60" spans="14:30" x14ac:dyDescent="0.25">
      <c r="N60" s="25">
        <v>41547</v>
      </c>
      <c r="O60" s="61">
        <v>81.330857011374704</v>
      </c>
      <c r="P60" s="16">
        <v>91.817694077779194</v>
      </c>
      <c r="Q60" s="16">
        <v>106.934389498093</v>
      </c>
      <c r="R60" s="64">
        <v>129.98066895893999</v>
      </c>
      <c r="S60" s="61">
        <v>136.23973362339501</v>
      </c>
      <c r="T60" s="16">
        <v>154.720046886099</v>
      </c>
      <c r="U60" s="16">
        <v>192.27141026855</v>
      </c>
      <c r="V60" s="64">
        <v>260.60800531644202</v>
      </c>
      <c r="W60" s="61">
        <v>121.188234066666</v>
      </c>
      <c r="X60" s="16">
        <v>139.89615553947701</v>
      </c>
      <c r="Y60" s="16">
        <v>147.275742847054</v>
      </c>
      <c r="Z60" s="64">
        <v>149.55598083497901</v>
      </c>
      <c r="AA60" s="61">
        <v>125.305575619328</v>
      </c>
      <c r="AB60" s="16">
        <v>145.78840041356401</v>
      </c>
      <c r="AC60" s="16">
        <v>160.526600361692</v>
      </c>
      <c r="AD60" s="64">
        <v>185.95363646259099</v>
      </c>
    </row>
    <row r="61" spans="14:30" x14ac:dyDescent="0.25">
      <c r="N61" s="25">
        <v>41639</v>
      </c>
      <c r="O61" s="61">
        <v>82.2058330770504</v>
      </c>
      <c r="P61" s="16">
        <v>93.202594154421902</v>
      </c>
      <c r="Q61" s="16">
        <v>108.879330919494</v>
      </c>
      <c r="R61" s="64">
        <v>130.05577375231999</v>
      </c>
      <c r="S61" s="61">
        <v>143.587832375847</v>
      </c>
      <c r="T61" s="16">
        <v>157.40669212684301</v>
      </c>
      <c r="U61" s="16">
        <v>192.89026767405099</v>
      </c>
      <c r="V61" s="64">
        <v>270.27063008497203</v>
      </c>
      <c r="W61" s="61">
        <v>122.067005783543</v>
      </c>
      <c r="X61" s="16">
        <v>143.09470659751699</v>
      </c>
      <c r="Y61" s="16">
        <v>143.701959108556</v>
      </c>
      <c r="Z61" s="64">
        <v>155.11822301844401</v>
      </c>
      <c r="AA61" s="61">
        <v>127.58423325814501</v>
      </c>
      <c r="AB61" s="16">
        <v>149.14285300821001</v>
      </c>
      <c r="AC61" s="16">
        <v>160.378416343515</v>
      </c>
      <c r="AD61" s="64">
        <v>189.881533190711</v>
      </c>
    </row>
    <row r="62" spans="14:30" x14ac:dyDescent="0.25">
      <c r="N62" s="25">
        <v>41729</v>
      </c>
      <c r="O62" s="61">
        <v>83.414703714386306</v>
      </c>
      <c r="P62" s="16">
        <v>97.644893001909495</v>
      </c>
      <c r="Q62" s="16">
        <v>110.020678248059</v>
      </c>
      <c r="R62" s="64">
        <v>134.17531941664501</v>
      </c>
      <c r="S62" s="61">
        <v>147.89329910877601</v>
      </c>
      <c r="T62" s="16">
        <v>158.63274618386799</v>
      </c>
      <c r="U62" s="16">
        <v>197.809693068417</v>
      </c>
      <c r="V62" s="64">
        <v>280.70024544138499</v>
      </c>
      <c r="W62" s="61">
        <v>125.833973898312</v>
      </c>
      <c r="X62" s="16">
        <v>145.26423909288201</v>
      </c>
      <c r="Y62" s="16">
        <v>147.530874749801</v>
      </c>
      <c r="Z62" s="64">
        <v>160.20243315397499</v>
      </c>
      <c r="AA62" s="61">
        <v>132.375927858361</v>
      </c>
      <c r="AB62" s="16">
        <v>154.85172234311401</v>
      </c>
      <c r="AC62" s="16">
        <v>162.55102657081201</v>
      </c>
      <c r="AD62" s="64">
        <v>196.43908094249099</v>
      </c>
    </row>
    <row r="63" spans="14:30" x14ac:dyDescent="0.25">
      <c r="N63" s="25">
        <v>41820</v>
      </c>
      <c r="O63" s="61">
        <v>85.232440212846299</v>
      </c>
      <c r="P63" s="16">
        <v>103.23650840942101</v>
      </c>
      <c r="Q63" s="16">
        <v>113.21600010888601</v>
      </c>
      <c r="R63" s="64">
        <v>140.25682700887799</v>
      </c>
      <c r="S63" s="61">
        <v>151.15530823986899</v>
      </c>
      <c r="T63" s="16">
        <v>159.68973480950601</v>
      </c>
      <c r="U63" s="16">
        <v>206.339756878694</v>
      </c>
      <c r="V63" s="64">
        <v>296.06832131351501</v>
      </c>
      <c r="W63" s="61">
        <v>130.20821967965199</v>
      </c>
      <c r="X63" s="16">
        <v>148.623003707007</v>
      </c>
      <c r="Y63" s="16">
        <v>156.303992135453</v>
      </c>
      <c r="Z63" s="64">
        <v>168.048942810386</v>
      </c>
      <c r="AA63" s="61">
        <v>140.600410192563</v>
      </c>
      <c r="AB63" s="16">
        <v>163.963099977958</v>
      </c>
      <c r="AC63" s="16">
        <v>165.40909054162501</v>
      </c>
      <c r="AD63" s="64">
        <v>205.76914837199601</v>
      </c>
    </row>
    <row r="64" spans="14:30" x14ac:dyDescent="0.25">
      <c r="N64" s="25">
        <v>41912</v>
      </c>
      <c r="O64" s="61">
        <v>87.686072803310694</v>
      </c>
      <c r="P64" s="16">
        <v>104.111049845553</v>
      </c>
      <c r="Q64" s="16">
        <v>116.001876968598</v>
      </c>
      <c r="R64" s="64">
        <v>142.471235933049</v>
      </c>
      <c r="S64" s="61">
        <v>153.29281266413</v>
      </c>
      <c r="T64" s="16">
        <v>166.97499018191499</v>
      </c>
      <c r="U64" s="16">
        <v>212.96828653278999</v>
      </c>
      <c r="V64" s="64">
        <v>311.89618533409498</v>
      </c>
      <c r="W64" s="61">
        <v>130.389295203514</v>
      </c>
      <c r="X64" s="16">
        <v>154.064579818792</v>
      </c>
      <c r="Y64" s="16">
        <v>161.462978750552</v>
      </c>
      <c r="Z64" s="64">
        <v>173.043157030358</v>
      </c>
      <c r="AA64" s="61">
        <v>145.06260915319501</v>
      </c>
      <c r="AB64" s="16">
        <v>167.389323116349</v>
      </c>
      <c r="AC64" s="16">
        <v>168.16067924358799</v>
      </c>
      <c r="AD64" s="64">
        <v>211.01227412641899</v>
      </c>
    </row>
    <row r="65" spans="14:30" x14ac:dyDescent="0.25">
      <c r="N65" s="25">
        <v>42004</v>
      </c>
      <c r="O65" s="61">
        <v>89.637988034387106</v>
      </c>
      <c r="P65" s="16">
        <v>103.695504110126</v>
      </c>
      <c r="Q65" s="16">
        <v>116.511617139268</v>
      </c>
      <c r="R65" s="64">
        <v>143.45296115269801</v>
      </c>
      <c r="S65" s="61">
        <v>154.80260145129799</v>
      </c>
      <c r="T65" s="16">
        <v>176.40215062826701</v>
      </c>
      <c r="U65" s="16">
        <v>216.7207478345</v>
      </c>
      <c r="V65" s="64">
        <v>321.54478632969602</v>
      </c>
      <c r="W65" s="61">
        <v>130.38760117356301</v>
      </c>
      <c r="X65" s="16">
        <v>159.37209719684299</v>
      </c>
      <c r="Y65" s="16">
        <v>161.88295158305499</v>
      </c>
      <c r="Z65" s="64">
        <v>174.34222316655499</v>
      </c>
      <c r="AA65" s="61">
        <v>146.34201641411499</v>
      </c>
      <c r="AB65" s="16">
        <v>166.378752827331</v>
      </c>
      <c r="AC65" s="16">
        <v>172.28076883237199</v>
      </c>
      <c r="AD65" s="64">
        <v>212.78124613756799</v>
      </c>
    </row>
    <row r="66" spans="14:30" x14ac:dyDescent="0.25">
      <c r="N66" s="25">
        <v>42094</v>
      </c>
      <c r="O66" s="61">
        <v>89.934852593924305</v>
      </c>
      <c r="P66" s="16">
        <v>106.36642905676899</v>
      </c>
      <c r="Q66" s="16">
        <v>118.662053854115</v>
      </c>
      <c r="R66" s="64">
        <v>147.34991943889599</v>
      </c>
      <c r="S66" s="61">
        <v>157.85045273328299</v>
      </c>
      <c r="T66" s="16">
        <v>181.50747429564601</v>
      </c>
      <c r="U66" s="16">
        <v>217.86532694216899</v>
      </c>
      <c r="V66" s="64">
        <v>330.77562788895898</v>
      </c>
      <c r="W66" s="61">
        <v>136.790263745197</v>
      </c>
      <c r="X66" s="16">
        <v>162.46882717594301</v>
      </c>
      <c r="Y66" s="16">
        <v>163.83836620135</v>
      </c>
      <c r="Z66" s="64">
        <v>178.81127661379</v>
      </c>
      <c r="AA66" s="61">
        <v>149.25983522538499</v>
      </c>
      <c r="AB66" s="16">
        <v>170.31840052462201</v>
      </c>
      <c r="AC66" s="16">
        <v>177.52179194234901</v>
      </c>
      <c r="AD66" s="64">
        <v>218.75726568787999</v>
      </c>
    </row>
    <row r="67" spans="14:30" x14ac:dyDescent="0.25">
      <c r="N67" s="25">
        <v>42185</v>
      </c>
      <c r="O67" s="61">
        <v>90.260032428712805</v>
      </c>
      <c r="P67" s="16">
        <v>110.672164668897</v>
      </c>
      <c r="Q67" s="16">
        <v>120.97613011400701</v>
      </c>
      <c r="R67" s="64">
        <v>155.92011122221501</v>
      </c>
      <c r="S67" s="61">
        <v>159.30546045782</v>
      </c>
      <c r="T67" s="16">
        <v>184.20816886717799</v>
      </c>
      <c r="U67" s="16">
        <v>219.00601222575</v>
      </c>
      <c r="V67" s="64">
        <v>344.19075637048701</v>
      </c>
      <c r="W67" s="61">
        <v>144.96702939246899</v>
      </c>
      <c r="X67" s="16">
        <v>165.15430540575699</v>
      </c>
      <c r="Y67" s="16">
        <v>166.19439644774599</v>
      </c>
      <c r="Z67" s="64">
        <v>186.521190166737</v>
      </c>
      <c r="AA67" s="61">
        <v>152.65336305405401</v>
      </c>
      <c r="AB67" s="16">
        <v>179.080161672808</v>
      </c>
      <c r="AC67" s="16">
        <v>182.289389519666</v>
      </c>
      <c r="AD67" s="64">
        <v>229.39353490179499</v>
      </c>
    </row>
    <row r="68" spans="14:30" x14ac:dyDescent="0.25">
      <c r="N68" s="25">
        <v>42277</v>
      </c>
      <c r="O68" s="61">
        <v>91.2624019170445</v>
      </c>
      <c r="P68" s="16">
        <v>111.683684256338</v>
      </c>
      <c r="Q68" s="16">
        <v>120.20555473533901</v>
      </c>
      <c r="R68" s="64">
        <v>162.619134236593</v>
      </c>
      <c r="S68" s="61">
        <v>155.572782886623</v>
      </c>
      <c r="T68" s="16">
        <v>181.81322726931799</v>
      </c>
      <c r="U68" s="16">
        <v>223.51753214516299</v>
      </c>
      <c r="V68" s="64">
        <v>349.07954883072398</v>
      </c>
      <c r="W68" s="61">
        <v>146.461986702019</v>
      </c>
      <c r="X68" s="16">
        <v>166.244335861536</v>
      </c>
      <c r="Y68" s="16">
        <v>166.89367292178599</v>
      </c>
      <c r="Z68" s="64">
        <v>192.03287510624199</v>
      </c>
      <c r="AA68" s="61">
        <v>154.57058926789799</v>
      </c>
      <c r="AB68" s="16">
        <v>185.626817393968</v>
      </c>
      <c r="AC68" s="16">
        <v>185.34094313372799</v>
      </c>
      <c r="AD68" s="64">
        <v>234.73494646176701</v>
      </c>
    </row>
    <row r="69" spans="14:30" x14ac:dyDescent="0.25">
      <c r="N69" s="25">
        <v>42369</v>
      </c>
      <c r="O69" s="61">
        <v>91.306319072806502</v>
      </c>
      <c r="P69" s="16">
        <v>110.98980789290199</v>
      </c>
      <c r="Q69" s="16">
        <v>120.536681976079</v>
      </c>
      <c r="R69" s="64">
        <v>162.66296763759399</v>
      </c>
      <c r="S69" s="61">
        <v>154.21271497160399</v>
      </c>
      <c r="T69" s="16">
        <v>180.23605752444499</v>
      </c>
      <c r="U69" s="16">
        <v>226.736610283072</v>
      </c>
      <c r="V69" s="64">
        <v>349.42217383912902</v>
      </c>
      <c r="W69" s="61">
        <v>144.87547789544601</v>
      </c>
      <c r="X69" s="16">
        <v>168.20341629533601</v>
      </c>
      <c r="Y69" s="16">
        <v>168.29993750316501</v>
      </c>
      <c r="Z69" s="64">
        <v>195.893132022792</v>
      </c>
      <c r="AA69" s="61">
        <v>156.385573089068</v>
      </c>
      <c r="AB69" s="16">
        <v>187.53998280853</v>
      </c>
      <c r="AC69" s="16">
        <v>188.11758906367299</v>
      </c>
      <c r="AD69" s="64">
        <v>235.75402147049201</v>
      </c>
    </row>
    <row r="70" spans="14:30" x14ac:dyDescent="0.25">
      <c r="N70" s="25">
        <v>42460</v>
      </c>
      <c r="O70" s="61">
        <v>91.260323543441501</v>
      </c>
      <c r="P70" s="16">
        <v>115.40852533125199</v>
      </c>
      <c r="Q70" s="16">
        <v>123.882472467228</v>
      </c>
      <c r="R70" s="64">
        <v>162.85856462067801</v>
      </c>
      <c r="S70" s="61">
        <v>160.13798091118801</v>
      </c>
      <c r="T70" s="16">
        <v>184.82166696517001</v>
      </c>
      <c r="U70" s="16">
        <v>227.52927074595999</v>
      </c>
      <c r="V70" s="64">
        <v>357.93638931202997</v>
      </c>
      <c r="W70" s="61">
        <v>145.19829935601999</v>
      </c>
      <c r="X70" s="16">
        <v>175.177729226038</v>
      </c>
      <c r="Y70" s="16">
        <v>171.956164912253</v>
      </c>
      <c r="Z70" s="64">
        <v>202.59964491401101</v>
      </c>
      <c r="AA70" s="61">
        <v>160.63068410599601</v>
      </c>
      <c r="AB70" s="16">
        <v>191.72937265975699</v>
      </c>
      <c r="AC70" s="16">
        <v>193.48889551613999</v>
      </c>
      <c r="AD70" s="64">
        <v>245.449133097085</v>
      </c>
    </row>
    <row r="71" spans="14:30" x14ac:dyDescent="0.25">
      <c r="N71" s="25">
        <v>42551</v>
      </c>
      <c r="O71" s="61">
        <v>92.966172209262496</v>
      </c>
      <c r="P71" s="16">
        <v>121.368006862306</v>
      </c>
      <c r="Q71" s="16">
        <v>128.519450901081</v>
      </c>
      <c r="R71" s="64">
        <v>165.93592738096601</v>
      </c>
      <c r="S71" s="61">
        <v>167.27947041217999</v>
      </c>
      <c r="T71" s="16">
        <v>192.062952856772</v>
      </c>
      <c r="U71" s="16">
        <v>231.88840962865299</v>
      </c>
      <c r="V71" s="64">
        <v>367.33914342488202</v>
      </c>
      <c r="W71" s="61">
        <v>146.40656260799199</v>
      </c>
      <c r="X71" s="16">
        <v>183.19925131907601</v>
      </c>
      <c r="Y71" s="16">
        <v>175.398239063967</v>
      </c>
      <c r="Z71" s="64">
        <v>210.949921653178</v>
      </c>
      <c r="AA71" s="61">
        <v>165.63564844460001</v>
      </c>
      <c r="AB71" s="16">
        <v>200.256669659284</v>
      </c>
      <c r="AC71" s="16">
        <v>200.32129977821401</v>
      </c>
      <c r="AD71" s="64">
        <v>265.02481572420902</v>
      </c>
    </row>
    <row r="72" spans="14:30" x14ac:dyDescent="0.25">
      <c r="N72" s="25">
        <v>42643</v>
      </c>
      <c r="O72" s="61">
        <v>95.696334806872301</v>
      </c>
      <c r="P72" s="16">
        <v>121.2183168862</v>
      </c>
      <c r="Q72" s="16">
        <v>132.460664878442</v>
      </c>
      <c r="R72" s="64">
        <v>173.096530728673</v>
      </c>
      <c r="S72" s="61">
        <v>172.50467122339401</v>
      </c>
      <c r="T72" s="16">
        <v>198.76912112471501</v>
      </c>
      <c r="U72" s="16">
        <v>239.94688795708601</v>
      </c>
      <c r="V72" s="64">
        <v>368.94676601808402</v>
      </c>
      <c r="W72" s="61">
        <v>150.952732196819</v>
      </c>
      <c r="X72" s="16">
        <v>184.236805287133</v>
      </c>
      <c r="Y72" s="16">
        <v>179.95804374192599</v>
      </c>
      <c r="Z72" s="64">
        <v>215.589686463991</v>
      </c>
      <c r="AA72" s="61">
        <v>169.62320474219001</v>
      </c>
      <c r="AB72" s="16">
        <v>205.92939020843201</v>
      </c>
      <c r="AC72" s="16">
        <v>204.212969787151</v>
      </c>
      <c r="AD72" s="64">
        <v>275.42465129300302</v>
      </c>
    </row>
    <row r="73" spans="14:30" x14ac:dyDescent="0.25">
      <c r="N73" s="25">
        <v>42735</v>
      </c>
      <c r="O73" s="61">
        <v>98.885201401661206</v>
      </c>
      <c r="P73" s="16">
        <v>119.839833380559</v>
      </c>
      <c r="Q73" s="16">
        <v>134.915199928889</v>
      </c>
      <c r="R73" s="64">
        <v>181.39108400423601</v>
      </c>
      <c r="S73" s="61">
        <v>175.45747051262799</v>
      </c>
      <c r="T73" s="16">
        <v>205.25168308926499</v>
      </c>
      <c r="U73" s="16">
        <v>248.823628956384</v>
      </c>
      <c r="V73" s="64">
        <v>373.32835091717402</v>
      </c>
      <c r="W73" s="61">
        <v>156.07888718454601</v>
      </c>
      <c r="X73" s="16">
        <v>184.41608715969201</v>
      </c>
      <c r="Y73" s="16">
        <v>186.497655864889</v>
      </c>
      <c r="Z73" s="64">
        <v>217.946854622643</v>
      </c>
      <c r="AA73" s="61">
        <v>173.40143673260701</v>
      </c>
      <c r="AB73" s="16">
        <v>208.69966092066801</v>
      </c>
      <c r="AC73" s="16">
        <v>206.14377085180601</v>
      </c>
      <c r="AD73" s="64">
        <v>274.996758695339</v>
      </c>
    </row>
    <row r="74" spans="14:30" x14ac:dyDescent="0.25">
      <c r="N74" s="25">
        <v>42825</v>
      </c>
      <c r="O74" s="61">
        <v>105.092968824891</v>
      </c>
      <c r="P74" s="16">
        <v>125.25485101432101</v>
      </c>
      <c r="Q74" s="16">
        <v>137.39576965588699</v>
      </c>
      <c r="R74" s="64">
        <v>191.12353658355599</v>
      </c>
      <c r="S74" s="61">
        <v>177.31021311923499</v>
      </c>
      <c r="T74" s="16">
        <v>213.86324777182199</v>
      </c>
      <c r="U74" s="16">
        <v>262.57129938298999</v>
      </c>
      <c r="V74" s="64">
        <v>388.84848136870698</v>
      </c>
      <c r="W74" s="61">
        <v>160.367272950049</v>
      </c>
      <c r="X74" s="16">
        <v>195.178606336721</v>
      </c>
      <c r="Y74" s="16">
        <v>193.830165349791</v>
      </c>
      <c r="Z74" s="64">
        <v>225.01476842837599</v>
      </c>
      <c r="AA74" s="61">
        <v>178.42823229233801</v>
      </c>
      <c r="AB74" s="16">
        <v>219.03134687541501</v>
      </c>
      <c r="AC74" s="16">
        <v>211.306416346269</v>
      </c>
      <c r="AD74" s="64">
        <v>281.30353121519698</v>
      </c>
    </row>
    <row r="75" spans="14:30" x14ac:dyDescent="0.25">
      <c r="N75" s="25">
        <v>42916</v>
      </c>
      <c r="O75" s="61">
        <v>113.28081996922199</v>
      </c>
      <c r="P75" s="16">
        <v>133.785749074861</v>
      </c>
      <c r="Q75" s="16">
        <v>139.67800627604299</v>
      </c>
      <c r="R75" s="64">
        <v>201.35611411425199</v>
      </c>
      <c r="S75" s="61">
        <v>181.144766812336</v>
      </c>
      <c r="T75" s="16">
        <v>222.76739819404301</v>
      </c>
      <c r="U75" s="16">
        <v>277.774201442829</v>
      </c>
      <c r="V75" s="64">
        <v>401.62939874867902</v>
      </c>
      <c r="W75" s="61">
        <v>162.72189251900801</v>
      </c>
      <c r="X75" s="16">
        <v>211.68876985492199</v>
      </c>
      <c r="Y75" s="16">
        <v>199.74891680405801</v>
      </c>
      <c r="Z75" s="64">
        <v>234.36647130960799</v>
      </c>
      <c r="AA75" s="61">
        <v>183.135916347788</v>
      </c>
      <c r="AB75" s="16">
        <v>233.968213617934</v>
      </c>
      <c r="AC75" s="16">
        <v>220.20784023923699</v>
      </c>
      <c r="AD75" s="64">
        <v>292.51734038494101</v>
      </c>
    </row>
    <row r="76" spans="14:30" x14ac:dyDescent="0.25">
      <c r="N76" s="25">
        <v>43008</v>
      </c>
      <c r="O76" s="61">
        <v>112.23585298204399</v>
      </c>
      <c r="P76" s="16">
        <v>138.380581259227</v>
      </c>
      <c r="Q76" s="16">
        <v>142.542730973841</v>
      </c>
      <c r="R76" s="64">
        <v>199.51498807265199</v>
      </c>
      <c r="S76" s="61">
        <v>185.52356890709299</v>
      </c>
      <c r="T76" s="16">
        <v>224.93961904492099</v>
      </c>
      <c r="U76" s="16">
        <v>281.91814211990902</v>
      </c>
      <c r="V76" s="64">
        <v>403.53761660432002</v>
      </c>
      <c r="W76" s="61">
        <v>163.16263227321599</v>
      </c>
      <c r="X76" s="16">
        <v>218.47207049282301</v>
      </c>
      <c r="Y76" s="16">
        <v>197.93391971769</v>
      </c>
      <c r="Z76" s="64">
        <v>237.156085565289</v>
      </c>
      <c r="AA76" s="61">
        <v>185.12310985867401</v>
      </c>
      <c r="AB76" s="16">
        <v>239.03106876656699</v>
      </c>
      <c r="AC76" s="16">
        <v>226.67412453174401</v>
      </c>
      <c r="AD76" s="64">
        <v>300.16039788981999</v>
      </c>
    </row>
    <row r="77" spans="14:30" x14ac:dyDescent="0.25">
      <c r="N77" s="25">
        <v>43100</v>
      </c>
      <c r="O77" s="61">
        <v>106.54361330704501</v>
      </c>
      <c r="P77" s="16">
        <v>139.12442221701701</v>
      </c>
      <c r="Q77" s="16">
        <v>144.858896652368</v>
      </c>
      <c r="R77" s="64">
        <v>195.273698690038</v>
      </c>
      <c r="S77" s="61">
        <v>187.93050324277399</v>
      </c>
      <c r="T77" s="16">
        <v>226.785502159217</v>
      </c>
      <c r="U77" s="16">
        <v>279.26183117265401</v>
      </c>
      <c r="V77" s="64">
        <v>402.75964797997801</v>
      </c>
      <c r="W77" s="61">
        <v>166.62890264593901</v>
      </c>
      <c r="X77" s="16">
        <v>216.999007626962</v>
      </c>
      <c r="Y77" s="16">
        <v>194.463267400841</v>
      </c>
      <c r="Z77" s="64">
        <v>239.251847155626</v>
      </c>
      <c r="AA77" s="61">
        <v>187.41237383799901</v>
      </c>
      <c r="AB77" s="16">
        <v>237.69846759658901</v>
      </c>
      <c r="AC77" s="16">
        <v>228.281628182822</v>
      </c>
      <c r="AD77" s="64">
        <v>303.53527190712998</v>
      </c>
    </row>
    <row r="78" spans="14:30" x14ac:dyDescent="0.25">
      <c r="N78" s="25">
        <v>43190</v>
      </c>
      <c r="O78" s="61">
        <v>106.799837136992</v>
      </c>
      <c r="P78" s="16">
        <v>139.83837073901901</v>
      </c>
      <c r="Q78" s="16">
        <v>144.544769858819</v>
      </c>
      <c r="R78" s="64">
        <v>199.947172861365</v>
      </c>
      <c r="S78" s="61">
        <v>188.165702002394</v>
      </c>
      <c r="T78" s="16">
        <v>235.42117123480199</v>
      </c>
      <c r="U78" s="16">
        <v>273.04314997801299</v>
      </c>
      <c r="V78" s="64">
        <v>404.08467137278899</v>
      </c>
      <c r="W78" s="61">
        <v>171.22326895819299</v>
      </c>
      <c r="X78" s="16">
        <v>218.976356319384</v>
      </c>
      <c r="Y78" s="16">
        <v>197.22992087923399</v>
      </c>
      <c r="Z78" s="64">
        <v>249.487578999779</v>
      </c>
      <c r="AA78" s="61">
        <v>194.06798127254501</v>
      </c>
      <c r="AB78" s="16">
        <v>241.48072287758799</v>
      </c>
      <c r="AC78" s="16">
        <v>228.60071295175399</v>
      </c>
      <c r="AD78" s="64">
        <v>313.70035077078802</v>
      </c>
    </row>
    <row r="79" spans="14:30" x14ac:dyDescent="0.25">
      <c r="N79" s="25">
        <v>43281</v>
      </c>
      <c r="O79" s="61">
        <v>110.84210823043099</v>
      </c>
      <c r="P79" s="16">
        <v>141.301007837702</v>
      </c>
      <c r="Q79" s="16">
        <v>143.105390535829</v>
      </c>
      <c r="R79" s="64">
        <v>206.897479772796</v>
      </c>
      <c r="S79" s="61">
        <v>188.16560022517601</v>
      </c>
      <c r="T79" s="16">
        <v>244.010150898376</v>
      </c>
      <c r="U79" s="16">
        <v>262.83439278429302</v>
      </c>
      <c r="V79" s="64">
        <v>408.46741190218</v>
      </c>
      <c r="W79" s="61">
        <v>174.71079982619901</v>
      </c>
      <c r="X79" s="16">
        <v>223.83385180586799</v>
      </c>
      <c r="Y79" s="16">
        <v>202.73431222137901</v>
      </c>
      <c r="Z79" s="64">
        <v>260.14147840814599</v>
      </c>
      <c r="AA79" s="61">
        <v>200.72392750793</v>
      </c>
      <c r="AB79" s="16">
        <v>250.000015814905</v>
      </c>
      <c r="AC79" s="16">
        <v>229.49561276441199</v>
      </c>
      <c r="AD79" s="64">
        <v>331.239473215403</v>
      </c>
    </row>
    <row r="80" spans="14:30" x14ac:dyDescent="0.25">
      <c r="N80" s="25">
        <v>43373</v>
      </c>
      <c r="O80" s="61">
        <v>113.02241906358999</v>
      </c>
      <c r="P80" s="16">
        <v>144.53349523525199</v>
      </c>
      <c r="Q80" s="16">
        <v>145.83133768765501</v>
      </c>
      <c r="R80" s="64">
        <v>210.98893995188101</v>
      </c>
      <c r="S80" s="61">
        <v>193.324537294137</v>
      </c>
      <c r="T80" s="16">
        <v>253.75953232918999</v>
      </c>
      <c r="U80" s="16">
        <v>266.33102429859503</v>
      </c>
      <c r="V80" s="64">
        <v>406.67138770248602</v>
      </c>
      <c r="W80" s="61">
        <v>178.552779834577</v>
      </c>
      <c r="X80" s="16">
        <v>229.73820212675099</v>
      </c>
      <c r="Y80" s="16">
        <v>204.087053198934</v>
      </c>
      <c r="Z80" s="64">
        <v>264.85201908635202</v>
      </c>
      <c r="AA80" s="61">
        <v>199.52705477514101</v>
      </c>
      <c r="AB80" s="16">
        <v>256.20891805268298</v>
      </c>
      <c r="AC80" s="16">
        <v>228.147407204384</v>
      </c>
      <c r="AD80" s="64">
        <v>334.93007988060702</v>
      </c>
    </row>
    <row r="81" spans="14:30" x14ac:dyDescent="0.25">
      <c r="N81" s="25">
        <v>43465</v>
      </c>
      <c r="O81" s="61">
        <v>112.46079198029599</v>
      </c>
      <c r="P81" s="16">
        <v>147.818628848522</v>
      </c>
      <c r="Q81" s="16">
        <v>149.36264036668501</v>
      </c>
      <c r="R81" s="64">
        <v>211.35974354090001</v>
      </c>
      <c r="S81" s="61">
        <v>196.96085272360401</v>
      </c>
      <c r="T81" s="16">
        <v>262.677469238377</v>
      </c>
      <c r="U81" s="16">
        <v>279.13430936080601</v>
      </c>
      <c r="V81" s="64">
        <v>405.91564577609699</v>
      </c>
      <c r="W81" s="61">
        <v>182.66127716611999</v>
      </c>
      <c r="X81" s="16">
        <v>235.02694618327001</v>
      </c>
      <c r="Y81" s="16">
        <v>201.05461528413201</v>
      </c>
      <c r="Z81" s="64">
        <v>268.93312101067397</v>
      </c>
      <c r="AA81" s="61">
        <v>197.661127048742</v>
      </c>
      <c r="AB81" s="16">
        <v>259.63478102263002</v>
      </c>
      <c r="AC81" s="16">
        <v>227.57543947865801</v>
      </c>
      <c r="AD81" s="64">
        <v>330.68611537304503</v>
      </c>
    </row>
    <row r="82" spans="14:30" x14ac:dyDescent="0.25">
      <c r="N82" s="25">
        <v>43555</v>
      </c>
      <c r="O82" s="61">
        <v>113.902484918974</v>
      </c>
      <c r="P82" s="16">
        <v>149.56556777726101</v>
      </c>
      <c r="Q82" s="16">
        <v>148.45997427971</v>
      </c>
      <c r="R82" s="64">
        <v>211.24837521363099</v>
      </c>
      <c r="S82" s="61">
        <v>193.84218403934801</v>
      </c>
      <c r="T82" s="16">
        <v>266.48890640962497</v>
      </c>
      <c r="U82" s="16">
        <v>281.71212483451899</v>
      </c>
      <c r="V82" s="64">
        <v>416.769009791668</v>
      </c>
      <c r="W82" s="61">
        <v>185.15971407199299</v>
      </c>
      <c r="X82" s="16">
        <v>239.03985611715001</v>
      </c>
      <c r="Y82" s="16">
        <v>198.194616163809</v>
      </c>
      <c r="Z82" s="64">
        <v>275.61229939512498</v>
      </c>
      <c r="AA82" s="61">
        <v>200.84094614196499</v>
      </c>
      <c r="AB82" s="16">
        <v>265.10029689765702</v>
      </c>
      <c r="AC82" s="16">
        <v>233.196254406013</v>
      </c>
      <c r="AD82" s="64">
        <v>337.56660492423401</v>
      </c>
    </row>
    <row r="83" spans="14:30" x14ac:dyDescent="0.25">
      <c r="N83" s="25">
        <v>43646</v>
      </c>
      <c r="O83" s="61">
        <v>116.146092169255</v>
      </c>
      <c r="P83" s="16">
        <v>151.24534509830099</v>
      </c>
      <c r="Q83" s="16">
        <v>147.57981273979499</v>
      </c>
      <c r="R83" s="64">
        <v>214.39751681335599</v>
      </c>
      <c r="S83" s="61">
        <v>192.571634497628</v>
      </c>
      <c r="T83" s="16">
        <v>268.976150044934</v>
      </c>
      <c r="U83" s="16">
        <v>278.927698671673</v>
      </c>
      <c r="V83" s="64">
        <v>425.77849235738199</v>
      </c>
      <c r="W83" s="61">
        <v>184.947960284955</v>
      </c>
      <c r="X83" s="16">
        <v>242.50691117897</v>
      </c>
      <c r="Y83" s="16">
        <v>198.15836304274401</v>
      </c>
      <c r="Z83" s="64">
        <v>284.50559151793101</v>
      </c>
      <c r="AA83" s="61">
        <v>206.78210048243099</v>
      </c>
      <c r="AB83" s="16">
        <v>270.62607299905898</v>
      </c>
      <c r="AC83" s="16">
        <v>239.80780859524299</v>
      </c>
      <c r="AD83" s="64">
        <v>351.53014244046699</v>
      </c>
    </row>
    <row r="84" spans="14:30" x14ac:dyDescent="0.25">
      <c r="N84" s="25">
        <v>43738</v>
      </c>
      <c r="O84" s="61">
        <v>116.388724467212</v>
      </c>
      <c r="P84" s="16">
        <v>154.702268955661</v>
      </c>
      <c r="Q84" s="16">
        <v>146.86756053065301</v>
      </c>
      <c r="R84" s="64">
        <v>219.47744670309501</v>
      </c>
      <c r="S84" s="61">
        <v>197.17175519937999</v>
      </c>
      <c r="T84" s="16">
        <v>270.483971420263</v>
      </c>
      <c r="U84" s="16">
        <v>276.50676463953499</v>
      </c>
      <c r="V84" s="64">
        <v>419.51221508429802</v>
      </c>
      <c r="W84" s="61">
        <v>185.20353346017001</v>
      </c>
      <c r="X84" s="16">
        <v>248.766784040994</v>
      </c>
      <c r="Y84" s="16">
        <v>201.90004920001999</v>
      </c>
      <c r="Z84" s="64">
        <v>295.27507254244398</v>
      </c>
      <c r="AA84" s="61">
        <v>210.14592219335</v>
      </c>
      <c r="AB84" s="16">
        <v>273.486664162186</v>
      </c>
      <c r="AC84" s="16">
        <v>242.90391771276401</v>
      </c>
      <c r="AD84" s="64">
        <v>364.88605617512002</v>
      </c>
    </row>
    <row r="85" spans="14:30" x14ac:dyDescent="0.25">
      <c r="N85" s="25">
        <v>43830</v>
      </c>
      <c r="O85" s="61">
        <v>115.671587536112</v>
      </c>
      <c r="P85" s="16">
        <v>158.53264428686401</v>
      </c>
      <c r="Q85" s="16">
        <v>146.34933594130899</v>
      </c>
      <c r="R85" s="64">
        <v>223.07088332811401</v>
      </c>
      <c r="S85" s="61">
        <v>203.20404120225999</v>
      </c>
      <c r="T85" s="16">
        <v>276.04901986704903</v>
      </c>
      <c r="U85" s="16">
        <v>274.50368520154001</v>
      </c>
      <c r="V85" s="64">
        <v>416.68184245383401</v>
      </c>
      <c r="W85" s="61">
        <v>187.831966700414</v>
      </c>
      <c r="X85" s="16">
        <v>258.10286352765797</v>
      </c>
      <c r="Y85" s="16">
        <v>205.50679497703999</v>
      </c>
      <c r="Z85" s="64">
        <v>301.30321258826302</v>
      </c>
      <c r="AA85" s="61">
        <v>208.556815960107</v>
      </c>
      <c r="AB85" s="16">
        <v>273.71040648095101</v>
      </c>
      <c r="AC85" s="16">
        <v>244.008021718919</v>
      </c>
      <c r="AD85" s="64">
        <v>371.090579461179</v>
      </c>
    </row>
    <row r="86" spans="14:30" x14ac:dyDescent="0.25">
      <c r="N86" s="25">
        <v>43921</v>
      </c>
      <c r="O86" s="61">
        <v>114.94589745013801</v>
      </c>
      <c r="P86" s="16">
        <v>161.05985540034399</v>
      </c>
      <c r="Q86" s="16">
        <v>145.84441407030701</v>
      </c>
      <c r="R86" s="64">
        <v>224.39482069458799</v>
      </c>
      <c r="S86" s="61">
        <v>207.517995215632</v>
      </c>
      <c r="T86" s="16">
        <v>292.91894265044698</v>
      </c>
      <c r="U86" s="16">
        <v>273.39137439722998</v>
      </c>
      <c r="V86" s="64">
        <v>436.68349890883599</v>
      </c>
      <c r="W86" s="61">
        <v>190.56569818848601</v>
      </c>
      <c r="X86" s="16">
        <v>264.52744245803399</v>
      </c>
      <c r="Y86" s="16">
        <v>206.97756000509401</v>
      </c>
      <c r="Z86" s="64">
        <v>299.87830520265402</v>
      </c>
      <c r="AA86" s="61">
        <v>206.908899224679</v>
      </c>
      <c r="AB86" s="16">
        <v>274.90703470385699</v>
      </c>
      <c r="AC86" s="16">
        <v>240.62034478020701</v>
      </c>
      <c r="AD86" s="64">
        <v>374.41298556825097</v>
      </c>
    </row>
    <row r="87" spans="14:30" x14ac:dyDescent="0.25">
      <c r="N87" s="25">
        <v>44012</v>
      </c>
      <c r="O87" s="61">
        <v>111.939404137539</v>
      </c>
      <c r="P87" s="16">
        <v>163.79510175729399</v>
      </c>
      <c r="Q87" s="16">
        <v>144.34587021234401</v>
      </c>
      <c r="R87" s="64">
        <v>223.225941713281</v>
      </c>
      <c r="S87" s="61">
        <v>209.934694246497</v>
      </c>
      <c r="T87" s="16">
        <v>308.096436109818</v>
      </c>
      <c r="U87" s="16">
        <v>275.32511034691902</v>
      </c>
      <c r="V87" s="64">
        <v>446.87504885098002</v>
      </c>
      <c r="W87" s="61">
        <v>192.94039971562401</v>
      </c>
      <c r="X87" s="16">
        <v>264.17825400944702</v>
      </c>
      <c r="Y87" s="16">
        <v>205.22137110850301</v>
      </c>
      <c r="Z87" s="64">
        <v>300.593214325095</v>
      </c>
      <c r="AA87" s="61">
        <v>208.04977358630299</v>
      </c>
      <c r="AB87" s="16">
        <v>282.37389189726201</v>
      </c>
      <c r="AC87" s="16">
        <v>233.71971381000199</v>
      </c>
      <c r="AD87" s="64">
        <v>379.93020647603902</v>
      </c>
    </row>
    <row r="88" spans="14:30" x14ac:dyDescent="0.25">
      <c r="N88" s="25">
        <v>44104</v>
      </c>
      <c r="O88" s="61">
        <v>113.93665828915999</v>
      </c>
      <c r="P88" s="16">
        <v>165.66260358361299</v>
      </c>
      <c r="Q88" s="16">
        <v>147.799905487827</v>
      </c>
      <c r="R88" s="64">
        <v>229.77185371161099</v>
      </c>
      <c r="S88" s="61">
        <v>208.28594532852401</v>
      </c>
      <c r="T88" s="16">
        <v>314.03190002359099</v>
      </c>
      <c r="U88" s="16">
        <v>279.80512246485</v>
      </c>
      <c r="V88" s="64">
        <v>441.94189771511498</v>
      </c>
      <c r="W88" s="61">
        <v>198.432109672135</v>
      </c>
      <c r="X88" s="16">
        <v>272.35636104745998</v>
      </c>
      <c r="Y88" s="16">
        <v>205.38309002055601</v>
      </c>
      <c r="Z88" s="64">
        <v>316.109126153923</v>
      </c>
      <c r="AA88" s="61">
        <v>214.43285536066799</v>
      </c>
      <c r="AB88" s="16">
        <v>293.58636541935499</v>
      </c>
      <c r="AC88" s="16">
        <v>239.019222042379</v>
      </c>
      <c r="AD88" s="64">
        <v>393.00444143275303</v>
      </c>
    </row>
    <row r="89" spans="14:30" x14ac:dyDescent="0.25">
      <c r="N89" s="25">
        <v>44196</v>
      </c>
      <c r="O89" s="61">
        <v>120.653038238346</v>
      </c>
      <c r="P89" s="16">
        <v>168.46837180768</v>
      </c>
      <c r="Q89" s="16">
        <v>153.07164637425399</v>
      </c>
      <c r="R89" s="64">
        <v>243.55416463516499</v>
      </c>
      <c r="S89" s="61">
        <v>204.887494229895</v>
      </c>
      <c r="T89" s="16">
        <v>320.46587726191899</v>
      </c>
      <c r="U89" s="16">
        <v>286.03765726254198</v>
      </c>
      <c r="V89" s="64">
        <v>446.14584109605698</v>
      </c>
      <c r="W89" s="61">
        <v>204.22995053888701</v>
      </c>
      <c r="X89" s="16">
        <v>289.60435008354801</v>
      </c>
      <c r="Y89" s="16">
        <v>212.46772837102799</v>
      </c>
      <c r="Z89" s="64">
        <v>334.62779929471799</v>
      </c>
      <c r="AA89" s="61">
        <v>218.74512375694101</v>
      </c>
      <c r="AB89" s="16">
        <v>301.94760623889198</v>
      </c>
      <c r="AC89" s="16">
        <v>251.38374007009401</v>
      </c>
      <c r="AD89" s="64">
        <v>407.24581591152099</v>
      </c>
    </row>
    <row r="90" spans="14:30" x14ac:dyDescent="0.25">
      <c r="N90" s="25">
        <v>44286</v>
      </c>
      <c r="O90" s="61">
        <v>124.12860009252201</v>
      </c>
      <c r="P90" s="16">
        <v>176.573753018774</v>
      </c>
      <c r="Q90" s="16">
        <v>156.016789390676</v>
      </c>
      <c r="R90" s="64">
        <v>257.80027923134799</v>
      </c>
      <c r="S90" s="61">
        <v>205.68111530411699</v>
      </c>
      <c r="T90" s="16">
        <v>326.18737891806097</v>
      </c>
      <c r="U90" s="16">
        <v>295.47818521775901</v>
      </c>
      <c r="V90" s="64">
        <v>461.45591546701598</v>
      </c>
      <c r="W90" s="61">
        <v>208.656544658706</v>
      </c>
      <c r="X90" s="16">
        <v>303.14793581682397</v>
      </c>
      <c r="Y90" s="16">
        <v>224.45288341539899</v>
      </c>
      <c r="Z90" s="64">
        <v>348.94266698636198</v>
      </c>
      <c r="AA90" s="61">
        <v>217.625564292571</v>
      </c>
      <c r="AB90" s="16">
        <v>313.82181724792298</v>
      </c>
      <c r="AC90" s="16">
        <v>257.974367572782</v>
      </c>
      <c r="AD90" s="64">
        <v>421.44936730613699</v>
      </c>
    </row>
    <row r="91" spans="14:30" x14ac:dyDescent="0.25">
      <c r="N91" s="25">
        <v>44377</v>
      </c>
      <c r="O91" s="61">
        <v>126.483397362876</v>
      </c>
      <c r="P91" s="16">
        <v>187.38435151285401</v>
      </c>
      <c r="Q91" s="16">
        <v>163.73020978500901</v>
      </c>
      <c r="R91" s="64">
        <v>273.14242642332698</v>
      </c>
      <c r="S91" s="61">
        <v>215.44526867643401</v>
      </c>
      <c r="T91" s="16">
        <v>331.5549162895</v>
      </c>
      <c r="U91" s="16">
        <v>307.16314090432701</v>
      </c>
      <c r="V91" s="64">
        <v>491.694901646978</v>
      </c>
      <c r="W91" s="61">
        <v>217.46001319273</v>
      </c>
      <c r="X91" s="16">
        <v>319.75392182916698</v>
      </c>
      <c r="Y91" s="16">
        <v>236.55605950443299</v>
      </c>
      <c r="Z91" s="64">
        <v>370.05094240121798</v>
      </c>
      <c r="AA91" s="61">
        <v>221.64540196533201</v>
      </c>
      <c r="AB91" s="16">
        <v>334.34519078195399</v>
      </c>
      <c r="AC91" s="16">
        <v>266.76305682750399</v>
      </c>
      <c r="AD91" s="64">
        <v>448.95370451561399</v>
      </c>
    </row>
    <row r="92" spans="14:30" x14ac:dyDescent="0.25">
      <c r="N92" s="25">
        <v>44469</v>
      </c>
      <c r="O92" s="61">
        <v>129.175865581323</v>
      </c>
      <c r="P92" s="16">
        <v>194.27558376129201</v>
      </c>
      <c r="Q92" s="16">
        <v>172.044556532081</v>
      </c>
      <c r="R92" s="64">
        <v>282.38215965524398</v>
      </c>
      <c r="S92" s="61">
        <v>225.467079275922</v>
      </c>
      <c r="T92" s="16">
        <v>347.277734177171</v>
      </c>
      <c r="U92" s="16">
        <v>317.22070251570801</v>
      </c>
      <c r="V92" s="64">
        <v>511.40747180899001</v>
      </c>
      <c r="W92" s="61">
        <v>225.95097315031899</v>
      </c>
      <c r="X92" s="16">
        <v>337.35942955211902</v>
      </c>
      <c r="Y92" s="16">
        <v>243.81844635230399</v>
      </c>
      <c r="Z92" s="64">
        <v>392.75832334355198</v>
      </c>
      <c r="AA92" s="61">
        <v>235.990918460101</v>
      </c>
      <c r="AB92" s="16">
        <v>351.93435828554499</v>
      </c>
      <c r="AC92" s="16">
        <v>280.291084856525</v>
      </c>
      <c r="AD92" s="64">
        <v>476.85935026051402</v>
      </c>
    </row>
    <row r="93" spans="14:30" x14ac:dyDescent="0.25">
      <c r="N93" s="25">
        <v>44561</v>
      </c>
      <c r="O93" s="61">
        <v>131.99383020469699</v>
      </c>
      <c r="P93" s="16">
        <v>198.042985763415</v>
      </c>
      <c r="Q93" s="16">
        <v>175.54523703184401</v>
      </c>
      <c r="R93" s="64">
        <v>286.53057782993397</v>
      </c>
      <c r="S93" s="61">
        <v>225.46066713364101</v>
      </c>
      <c r="T93" s="16">
        <v>367.84390613902599</v>
      </c>
      <c r="U93" s="16">
        <v>320.52691302209303</v>
      </c>
      <c r="V93" s="64">
        <v>505.422213045364</v>
      </c>
      <c r="W93" s="61">
        <v>229.91245192875201</v>
      </c>
      <c r="X93" s="16">
        <v>350.38726535382898</v>
      </c>
      <c r="Y93" s="16">
        <v>249.24695488752999</v>
      </c>
      <c r="Z93" s="64">
        <v>408.50980105077502</v>
      </c>
      <c r="AA93" s="61">
        <v>246.91426898627799</v>
      </c>
      <c r="AB93" s="16">
        <v>363.43339821212601</v>
      </c>
      <c r="AC93" s="16">
        <v>286.74538894264799</v>
      </c>
      <c r="AD93" s="64">
        <v>492.94819492737003</v>
      </c>
    </row>
    <row r="94" spans="14:30" x14ac:dyDescent="0.25">
      <c r="N94" s="25">
        <v>44651</v>
      </c>
      <c r="O94" s="61">
        <v>135.577990236076</v>
      </c>
      <c r="P94" s="16">
        <v>207.70549324236501</v>
      </c>
      <c r="Q94" s="16">
        <v>179.42286454264101</v>
      </c>
      <c r="R94" s="64">
        <v>299.32803204516898</v>
      </c>
      <c r="S94" s="61">
        <v>225.82868581145399</v>
      </c>
      <c r="T94" s="16">
        <v>391.46330479447101</v>
      </c>
      <c r="U94" s="16">
        <v>326.114654321366</v>
      </c>
      <c r="V94" s="64">
        <v>505.51305273516499</v>
      </c>
      <c r="W94" s="61">
        <v>237.38583724165201</v>
      </c>
      <c r="X94" s="16">
        <v>375.03203897541601</v>
      </c>
      <c r="Y94" s="16">
        <v>257.732169757262</v>
      </c>
      <c r="Z94" s="64">
        <v>431.218510950314</v>
      </c>
      <c r="AA94" s="61">
        <v>252.896237339295</v>
      </c>
      <c r="AB94" s="16">
        <v>385.470596653538</v>
      </c>
      <c r="AC94" s="16">
        <v>287.741685453196</v>
      </c>
      <c r="AD94" s="64">
        <v>518.96541225338603</v>
      </c>
    </row>
    <row r="95" spans="14:30" x14ac:dyDescent="0.25">
      <c r="N95" s="25">
        <v>44742</v>
      </c>
      <c r="O95" s="61">
        <v>139.79797065973401</v>
      </c>
      <c r="P95" s="16">
        <v>225.384986982724</v>
      </c>
      <c r="Q95" s="16">
        <v>181.69184922070599</v>
      </c>
      <c r="R95" s="64">
        <v>319.93049359480398</v>
      </c>
      <c r="S95" s="61">
        <v>238.87496490582399</v>
      </c>
      <c r="T95" s="16">
        <v>415.87215922357501</v>
      </c>
      <c r="U95" s="16">
        <v>344.11873266908799</v>
      </c>
      <c r="V95" s="64">
        <v>525.68493497947895</v>
      </c>
      <c r="W95" s="61">
        <v>248.65099360881101</v>
      </c>
      <c r="X95" s="16">
        <v>410.19783477828702</v>
      </c>
      <c r="Y95" s="16">
        <v>264.84089293488302</v>
      </c>
      <c r="Z95" s="64">
        <v>464.81064253232103</v>
      </c>
      <c r="AA95" s="61">
        <v>262.23190376149103</v>
      </c>
      <c r="AB95" s="16">
        <v>414.52582927234698</v>
      </c>
      <c r="AC95" s="16">
        <v>297.43036232844997</v>
      </c>
      <c r="AD95" s="64">
        <v>543.66813458435001</v>
      </c>
    </row>
    <row r="96" spans="14:30" x14ac:dyDescent="0.25">
      <c r="N96" s="25">
        <v>44834</v>
      </c>
      <c r="O96" s="61">
        <v>134.24873185589101</v>
      </c>
      <c r="P96" s="16">
        <v>231.91050356835001</v>
      </c>
      <c r="Q96" s="16">
        <v>177.76573660593701</v>
      </c>
      <c r="R96" s="64">
        <v>312.64578939338298</v>
      </c>
      <c r="S96" s="61">
        <v>252.34099817903299</v>
      </c>
      <c r="T96" s="16">
        <v>423.19929981301101</v>
      </c>
      <c r="U96" s="16">
        <v>348.87269859314398</v>
      </c>
      <c r="V96" s="64">
        <v>529.32083772826297</v>
      </c>
      <c r="W96" s="61">
        <v>248.865180931146</v>
      </c>
      <c r="X96" s="16">
        <v>412.54051980548002</v>
      </c>
      <c r="Y96" s="16">
        <v>266.28353592193099</v>
      </c>
      <c r="Z96" s="64">
        <v>461.28126735843398</v>
      </c>
      <c r="AA96" s="61">
        <v>256.944311016234</v>
      </c>
      <c r="AB96" s="16">
        <v>419.736166662909</v>
      </c>
      <c r="AC96" s="16">
        <v>306.67986198859597</v>
      </c>
      <c r="AD96" s="64">
        <v>513.38017702288596</v>
      </c>
    </row>
    <row r="97" spans="14:30" x14ac:dyDescent="0.25">
      <c r="N97" s="25">
        <v>44926</v>
      </c>
      <c r="O97" s="61">
        <v>126.81090959898</v>
      </c>
      <c r="P97" s="16">
        <v>225.42838196800801</v>
      </c>
      <c r="Q97" s="16">
        <v>174.88499102705899</v>
      </c>
      <c r="R97" s="64">
        <v>291.62421280645498</v>
      </c>
      <c r="S97" s="61">
        <v>247.535283287927</v>
      </c>
      <c r="T97" s="16">
        <v>425.01681670996197</v>
      </c>
      <c r="U97" s="16">
        <v>339.33061195911301</v>
      </c>
      <c r="V97" s="64">
        <v>509.18931900526201</v>
      </c>
      <c r="W97" s="61">
        <v>244.12439123103101</v>
      </c>
      <c r="X97" s="16">
        <v>406.02422860828898</v>
      </c>
      <c r="Y97" s="16">
        <v>268.50625039872801</v>
      </c>
      <c r="Z97" s="64">
        <v>440.47725537031499</v>
      </c>
      <c r="AA97" s="61">
        <v>245.16025798345299</v>
      </c>
      <c r="AB97" s="16">
        <v>412.67094714139398</v>
      </c>
      <c r="AC97" s="16">
        <v>306.20527499739302</v>
      </c>
      <c r="AD97" s="64">
        <v>480.77203855207898</v>
      </c>
    </row>
    <row r="98" spans="14:30" x14ac:dyDescent="0.25">
      <c r="N98" s="25">
        <v>45016</v>
      </c>
      <c r="O98" s="61">
        <v>130.50446437762599</v>
      </c>
      <c r="P98" s="16">
        <v>224.42137064941599</v>
      </c>
      <c r="Q98" s="16">
        <v>177.843106139014</v>
      </c>
      <c r="R98" s="64">
        <v>289.01121575891199</v>
      </c>
      <c r="S98" s="61">
        <v>227.04443985000299</v>
      </c>
      <c r="T98" s="16">
        <v>428.01295640674999</v>
      </c>
      <c r="U98" s="16">
        <v>338.082444721255</v>
      </c>
      <c r="V98" s="64">
        <v>497.74753692649</v>
      </c>
      <c r="W98" s="61">
        <v>245.49298943096201</v>
      </c>
      <c r="X98" s="16">
        <v>427.34238327071398</v>
      </c>
      <c r="Y98" s="16">
        <v>273.58438183325899</v>
      </c>
      <c r="Z98" s="64">
        <v>437.52576481021998</v>
      </c>
      <c r="AA98" s="61">
        <v>244.39523299570399</v>
      </c>
      <c r="AB98" s="16">
        <v>416.17921627789099</v>
      </c>
      <c r="AC98" s="16">
        <v>300.58117858194498</v>
      </c>
      <c r="AD98" s="64">
        <v>479.765599010171</v>
      </c>
    </row>
    <row r="99" spans="14:30" x14ac:dyDescent="0.25">
      <c r="N99" s="25">
        <v>45107</v>
      </c>
      <c r="O99" s="61">
        <v>137.08436923184399</v>
      </c>
      <c r="P99" s="16">
        <v>230.32032072133501</v>
      </c>
      <c r="Q99" s="16">
        <v>186.08888311911301</v>
      </c>
      <c r="R99" s="64">
        <v>293.64206835937</v>
      </c>
      <c r="S99" s="61">
        <v>218.83500715630299</v>
      </c>
      <c r="T99" s="16">
        <v>433.43013057849998</v>
      </c>
      <c r="U99" s="16">
        <v>343.27538017675801</v>
      </c>
      <c r="V99" s="64">
        <v>512.05248524689</v>
      </c>
      <c r="W99" s="61">
        <v>247.696389342956</v>
      </c>
      <c r="X99" s="16">
        <v>452.60364463102297</v>
      </c>
      <c r="Y99" s="16">
        <v>277.752256977976</v>
      </c>
      <c r="Z99" s="64">
        <v>436.40060145048801</v>
      </c>
      <c r="AA99" s="61">
        <v>249.52634354336701</v>
      </c>
      <c r="AB99" s="16">
        <v>424.07164288501002</v>
      </c>
      <c r="AC99" s="16">
        <v>297.79013955001199</v>
      </c>
      <c r="AD99" s="64">
        <v>479.46036502814502</v>
      </c>
    </row>
    <row r="100" spans="14:30" x14ac:dyDescent="0.25">
      <c r="N100" s="25">
        <v>45199</v>
      </c>
      <c r="O100" s="61">
        <v>131.93305273357001</v>
      </c>
      <c r="P100" s="16">
        <v>240.644796884827</v>
      </c>
      <c r="Q100" s="16">
        <v>189.60945008042</v>
      </c>
      <c r="R100" s="64">
        <v>293.09225958789398</v>
      </c>
      <c r="S100" s="61">
        <v>225.85832151450501</v>
      </c>
      <c r="T100" s="16">
        <v>439.47943789654698</v>
      </c>
      <c r="U100" s="16">
        <v>348.73092577437097</v>
      </c>
      <c r="V100" s="64">
        <v>526.56082430016397</v>
      </c>
      <c r="W100" s="61">
        <v>243.16903387268499</v>
      </c>
      <c r="X100" s="16">
        <v>460.47455798495901</v>
      </c>
      <c r="Y100" s="16">
        <v>277.73620589195599</v>
      </c>
      <c r="Z100" s="64">
        <v>433.49085822330801</v>
      </c>
      <c r="AA100" s="61">
        <v>245.59960224944501</v>
      </c>
      <c r="AB100" s="16">
        <v>429.72804323806901</v>
      </c>
      <c r="AC100" s="16">
        <v>302.09970228107801</v>
      </c>
      <c r="AD100" s="64">
        <v>469.18743821696398</v>
      </c>
    </row>
    <row r="101" spans="14:30" x14ac:dyDescent="0.25">
      <c r="N101" s="25">
        <v>45291</v>
      </c>
      <c r="O101" s="61">
        <v>124.600052845451</v>
      </c>
      <c r="P101" s="16">
        <v>249.06143242529899</v>
      </c>
      <c r="Q101" s="16">
        <v>186.374420123438</v>
      </c>
      <c r="R101" s="64">
        <v>290.27328446585301</v>
      </c>
      <c r="S101" s="61">
        <v>225.24322657437</v>
      </c>
      <c r="T101" s="16">
        <v>436.30042798167801</v>
      </c>
      <c r="U101" s="16">
        <v>347.62286328073498</v>
      </c>
      <c r="V101" s="64">
        <v>525.39632900154004</v>
      </c>
      <c r="W101" s="61">
        <v>237.861612019674</v>
      </c>
      <c r="X101" s="16">
        <v>457.96634789063</v>
      </c>
      <c r="Y101" s="16">
        <v>279.08178219199198</v>
      </c>
      <c r="Z101" s="64">
        <v>428.73927104562301</v>
      </c>
      <c r="AA101" s="61">
        <v>239.13588475616999</v>
      </c>
      <c r="AB101" s="16">
        <v>427.304812736629</v>
      </c>
      <c r="AC101" s="16">
        <v>307.09490509383198</v>
      </c>
      <c r="AD101" s="64">
        <v>452.04820053220197</v>
      </c>
    </row>
    <row r="102" spans="14:30" x14ac:dyDescent="0.25">
      <c r="N102" s="25">
        <v>45382</v>
      </c>
      <c r="O102" s="61">
        <v>125.80342470718</v>
      </c>
      <c r="P102" s="16">
        <v>252.098710791033</v>
      </c>
      <c r="Q102" s="16">
        <v>188.23871326356701</v>
      </c>
      <c r="R102" s="64">
        <v>290.451959385995</v>
      </c>
      <c r="S102" s="61">
        <v>223.08104332880501</v>
      </c>
      <c r="T102" s="16">
        <v>429.41890904664302</v>
      </c>
      <c r="U102" s="16">
        <v>341.73514629938597</v>
      </c>
      <c r="V102" s="64">
        <v>539.79147136510301</v>
      </c>
      <c r="W102" s="61">
        <v>237.03930996323899</v>
      </c>
      <c r="X102" s="16">
        <v>456.28923011984898</v>
      </c>
      <c r="Y102" s="16">
        <v>283.784814270624</v>
      </c>
      <c r="Z102" s="64">
        <v>423.07546212909602</v>
      </c>
      <c r="AA102" s="61">
        <v>241.13039847233901</v>
      </c>
      <c r="AB102" s="16">
        <v>417.663841960968</v>
      </c>
      <c r="AC102" s="16">
        <v>311.29836980897301</v>
      </c>
      <c r="AD102" s="64">
        <v>443.89283666711401</v>
      </c>
    </row>
    <row r="103" spans="14:30" x14ac:dyDescent="0.25">
      <c r="N103" s="25">
        <v>45473</v>
      </c>
      <c r="O103" s="61">
        <v>128.37572517549799</v>
      </c>
      <c r="P103" s="16">
        <v>251.019940631694</v>
      </c>
      <c r="Q103" s="16">
        <v>191.93870943009</v>
      </c>
      <c r="R103" s="64">
        <v>295.77336483106802</v>
      </c>
      <c r="S103" s="61">
        <v>224.897937700038</v>
      </c>
      <c r="T103" s="16">
        <v>433.35344832190998</v>
      </c>
      <c r="U103" s="16">
        <v>342.86536920973998</v>
      </c>
      <c r="V103" s="64">
        <v>553.10010943679799</v>
      </c>
      <c r="W103" s="61">
        <v>232.62332347353001</v>
      </c>
      <c r="X103" s="16">
        <v>465.83930122147598</v>
      </c>
      <c r="Y103" s="16">
        <v>282.82639914947299</v>
      </c>
      <c r="Z103" s="64">
        <v>428.87759349625901</v>
      </c>
      <c r="AA103" s="61">
        <v>236.738821303484</v>
      </c>
      <c r="AB103" s="16">
        <v>409.57831606021301</v>
      </c>
      <c r="AC103" s="16">
        <v>312.72819043263701</v>
      </c>
      <c r="AD103" s="64">
        <v>447.75523678794201</v>
      </c>
    </row>
    <row r="104" spans="14:30" ht="30" x14ac:dyDescent="0.25">
      <c r="N104" s="162" t="s">
        <v>0</v>
      </c>
      <c r="O104" s="153" t="s">
        <v>21</v>
      </c>
      <c r="P104" s="154" t="s">
        <v>22</v>
      </c>
      <c r="Q104" s="154" t="s">
        <v>23</v>
      </c>
      <c r="R104" s="155" t="s">
        <v>24</v>
      </c>
      <c r="S104" s="153" t="s">
        <v>25</v>
      </c>
      <c r="T104" s="154" t="s">
        <v>26</v>
      </c>
      <c r="U104" s="154" t="s">
        <v>27</v>
      </c>
      <c r="V104" s="155" t="s">
        <v>28</v>
      </c>
      <c r="W104" s="153" t="s">
        <v>29</v>
      </c>
      <c r="X104" s="154" t="s">
        <v>30</v>
      </c>
      <c r="Y104" s="154" t="s">
        <v>31</v>
      </c>
      <c r="Z104" s="155" t="s">
        <v>32</v>
      </c>
      <c r="AA104" s="153" t="s">
        <v>33</v>
      </c>
      <c r="AB104" s="154" t="s">
        <v>34</v>
      </c>
      <c r="AC104" s="154" t="s">
        <v>35</v>
      </c>
      <c r="AD104" s="155" t="s">
        <v>36</v>
      </c>
    </row>
    <row r="105" spans="14:30" x14ac:dyDescent="0.25">
      <c r="N105" s="128" t="s">
        <v>134</v>
      </c>
      <c r="O105" s="163">
        <f>O99/O98-1</f>
        <v>5.0419002028761817E-2</v>
      </c>
      <c r="P105" s="163">
        <f t="shared" ref="O105:AD109" si="0">P99/P98-1</f>
        <v>2.6285153035332742E-2</v>
      </c>
      <c r="Q105" s="163">
        <f t="shared" si="0"/>
        <v>4.6365457504175422E-2</v>
      </c>
      <c r="R105" s="163">
        <f t="shared" si="0"/>
        <v>1.6023089582519745E-2</v>
      </c>
      <c r="S105" s="163">
        <f t="shared" si="0"/>
        <v>-3.6157823107773823E-2</v>
      </c>
      <c r="T105" s="163">
        <f t="shared" si="0"/>
        <v>1.2656565860127644E-2</v>
      </c>
      <c r="U105" s="163">
        <f t="shared" si="0"/>
        <v>1.5359967772903715E-2</v>
      </c>
      <c r="V105" s="163">
        <f t="shared" si="0"/>
        <v>2.8739365359255586E-2</v>
      </c>
      <c r="W105" s="163">
        <f t="shared" si="0"/>
        <v>8.9754086953819368E-3</v>
      </c>
      <c r="X105" s="163">
        <f t="shared" si="0"/>
        <v>5.9112464265699716E-2</v>
      </c>
      <c r="Y105" s="163">
        <f t="shared" si="0"/>
        <v>1.523433142194941E-2</v>
      </c>
      <c r="Z105" s="163">
        <f t="shared" si="0"/>
        <v>-2.5716505180444216E-3</v>
      </c>
      <c r="AA105" s="163">
        <f t="shared" si="0"/>
        <v>2.0995133516999553E-2</v>
      </c>
      <c r="AB105" s="163">
        <f t="shared" si="0"/>
        <v>1.8964009490202605E-2</v>
      </c>
      <c r="AC105" s="163">
        <f t="shared" si="0"/>
        <v>-9.2854750423839727E-3</v>
      </c>
      <c r="AD105" s="164">
        <f t="shared" si="0"/>
        <v>-6.3621481543429947E-4</v>
      </c>
    </row>
    <row r="106" spans="14:30" x14ac:dyDescent="0.25">
      <c r="N106" s="128" t="s">
        <v>134</v>
      </c>
      <c r="O106" s="163">
        <f t="shared" si="0"/>
        <v>-3.7577708728861903E-2</v>
      </c>
      <c r="P106" s="163">
        <f t="shared" si="0"/>
        <v>4.4826596850668698E-2</v>
      </c>
      <c r="Q106" s="163">
        <f t="shared" si="0"/>
        <v>1.8918738735475893E-2</v>
      </c>
      <c r="R106" s="163">
        <f t="shared" si="0"/>
        <v>-1.8723773965627633E-3</v>
      </c>
      <c r="S106" s="163">
        <f t="shared" si="0"/>
        <v>3.2094108019863565E-2</v>
      </c>
      <c r="T106" s="163">
        <f t="shared" si="0"/>
        <v>1.3956822314067141E-2</v>
      </c>
      <c r="U106" s="163">
        <f t="shared" si="0"/>
        <v>1.5892621238388305E-2</v>
      </c>
      <c r="V106" s="163">
        <f t="shared" si="0"/>
        <v>2.8333695219306732E-2</v>
      </c>
      <c r="W106" s="163">
        <f t="shared" si="0"/>
        <v>-1.8277842007630163E-2</v>
      </c>
      <c r="X106" s="163">
        <f t="shared" si="0"/>
        <v>1.7390300425779159E-2</v>
      </c>
      <c r="Y106" s="163">
        <f t="shared" si="0"/>
        <v>-5.7789219049531049E-5</v>
      </c>
      <c r="Z106" s="163">
        <f t="shared" si="0"/>
        <v>-6.6675967391170987E-3</v>
      </c>
      <c r="AA106" s="163">
        <f t="shared" si="0"/>
        <v>-1.5736780486424018E-2</v>
      </c>
      <c r="AB106" s="163">
        <f t="shared" si="0"/>
        <v>1.3338313108081978E-2</v>
      </c>
      <c r="AC106" s="163">
        <f t="shared" si="0"/>
        <v>1.447181138226461E-2</v>
      </c>
      <c r="AD106" s="164">
        <f t="shared" si="0"/>
        <v>-2.1426018833857086E-2</v>
      </c>
    </row>
    <row r="107" spans="14:30" x14ac:dyDescent="0.25">
      <c r="N107" s="128" t="s">
        <v>134</v>
      </c>
      <c r="O107" s="163">
        <f t="shared" si="0"/>
        <v>-5.5581218930236598E-2</v>
      </c>
      <c r="P107" s="163">
        <f t="shared" si="0"/>
        <v>3.4975348104036463E-2</v>
      </c>
      <c r="Q107" s="163">
        <f t="shared" si="0"/>
        <v>-1.7061543903059251E-2</v>
      </c>
      <c r="R107" s="163">
        <f t="shared" si="0"/>
        <v>-9.6180469794890922E-3</v>
      </c>
      <c r="S107" s="163">
        <f t="shared" si="0"/>
        <v>-2.72336629445602E-3</v>
      </c>
      <c r="T107" s="163">
        <f t="shared" si="0"/>
        <v>-7.2335805517647067E-3</v>
      </c>
      <c r="U107" s="163">
        <f t="shared" si="0"/>
        <v>-3.177413907801574E-3</v>
      </c>
      <c r="V107" s="163">
        <f t="shared" si="0"/>
        <v>-2.2115114624633447E-3</v>
      </c>
      <c r="W107" s="163">
        <f t="shared" si="0"/>
        <v>-2.1826059710340351E-2</v>
      </c>
      <c r="X107" s="163">
        <f t="shared" si="0"/>
        <v>-5.4470112427165152E-3</v>
      </c>
      <c r="Y107" s="163">
        <f t="shared" si="0"/>
        <v>4.8447997469924786E-3</v>
      </c>
      <c r="Z107" s="163">
        <f t="shared" si="0"/>
        <v>-1.0961216569040699E-2</v>
      </c>
      <c r="AA107" s="163">
        <f t="shared" si="0"/>
        <v>-2.6318110591686206E-2</v>
      </c>
      <c r="AB107" s="163">
        <f t="shared" si="0"/>
        <v>-5.6389861903834992E-3</v>
      </c>
      <c r="AC107" s="163">
        <f t="shared" si="0"/>
        <v>1.6534947817016921E-2</v>
      </c>
      <c r="AD107" s="164">
        <f t="shared" si="0"/>
        <v>-3.6529617565840278E-2</v>
      </c>
    </row>
    <row r="108" spans="14:30" x14ac:dyDescent="0.25">
      <c r="N108" s="128" t="s">
        <v>134</v>
      </c>
      <c r="O108" s="163">
        <f t="shared" si="0"/>
        <v>9.6578760140784148E-3</v>
      </c>
      <c r="P108" s="163">
        <f t="shared" si="0"/>
        <v>1.2194896400288702E-2</v>
      </c>
      <c r="Q108" s="163">
        <f t="shared" si="0"/>
        <v>1.0002945355345849E-2</v>
      </c>
      <c r="R108" s="163">
        <f t="shared" si="0"/>
        <v>6.1554035353528214E-4</v>
      </c>
      <c r="S108" s="163">
        <f t="shared" si="0"/>
        <v>-9.5993263746427804E-3</v>
      </c>
      <c r="T108" s="163">
        <f t="shared" si="0"/>
        <v>-1.5772432236357936E-2</v>
      </c>
      <c r="U108" s="163">
        <f t="shared" si="0"/>
        <v>-1.6937082117622904E-2</v>
      </c>
      <c r="V108" s="163">
        <f t="shared" si="0"/>
        <v>2.7398635218710776E-2</v>
      </c>
      <c r="W108" s="163">
        <f t="shared" si="0"/>
        <v>-3.4570608071343711E-3</v>
      </c>
      <c r="X108" s="163">
        <f t="shared" si="0"/>
        <v>-3.6620982709881789E-3</v>
      </c>
      <c r="Y108" s="163">
        <f t="shared" si="0"/>
        <v>1.6851806096739752E-2</v>
      </c>
      <c r="Z108" s="163">
        <f t="shared" si="0"/>
        <v>-1.3210380525007448E-2</v>
      </c>
      <c r="AA108" s="163">
        <f t="shared" si="0"/>
        <v>8.3405036354233797E-3</v>
      </c>
      <c r="AB108" s="163">
        <f t="shared" si="0"/>
        <v>-2.2562279872104463E-2</v>
      </c>
      <c r="AC108" s="163">
        <f t="shared" si="0"/>
        <v>1.3687836057900915E-2</v>
      </c>
      <c r="AD108" s="164">
        <f t="shared" si="0"/>
        <v>-1.8040916555992381E-2</v>
      </c>
    </row>
    <row r="109" spans="14:30" x14ac:dyDescent="0.25">
      <c r="N109" s="128" t="str">
        <f>"QTR "&amp;YEAR(N103)&amp;"Q"&amp;(MONTH(N103)/3)</f>
        <v>QTR 2024Q2</v>
      </c>
      <c r="O109" s="163">
        <f>O103/O102-1</f>
        <v>2.0446982856828333E-2</v>
      </c>
      <c r="P109" s="163">
        <f t="shared" si="0"/>
        <v>-4.2791577789272894E-3</v>
      </c>
      <c r="Q109" s="163">
        <f t="shared" si="0"/>
        <v>1.9655872601202606E-2</v>
      </c>
      <c r="R109" s="163">
        <f t="shared" si="0"/>
        <v>1.8321120836376048E-2</v>
      </c>
      <c r="S109" s="163">
        <f t="shared" si="0"/>
        <v>8.1445484749460562E-3</v>
      </c>
      <c r="T109" s="163">
        <f t="shared" si="0"/>
        <v>9.1624732688229127E-3</v>
      </c>
      <c r="U109" s="163">
        <f t="shared" si="0"/>
        <v>3.3073066162292442E-3</v>
      </c>
      <c r="V109" s="163">
        <f t="shared" si="0"/>
        <v>2.4655146992297094E-2</v>
      </c>
      <c r="W109" s="163">
        <f t="shared" si="0"/>
        <v>-1.8629764364374135E-2</v>
      </c>
      <c r="X109" s="163">
        <f t="shared" si="0"/>
        <v>2.0929863058829046E-2</v>
      </c>
      <c r="Y109" s="163">
        <f t="shared" si="0"/>
        <v>-3.3772600680352927E-3</v>
      </c>
      <c r="Z109" s="163">
        <f t="shared" si="0"/>
        <v>1.371417604312053E-2</v>
      </c>
      <c r="AA109" s="163">
        <f t="shared" si="0"/>
        <v>-1.8212457643986268E-2</v>
      </c>
      <c r="AB109" s="163">
        <f t="shared" si="0"/>
        <v>-1.9358931964981063E-2</v>
      </c>
      <c r="AC109" s="163">
        <f t="shared" si="0"/>
        <v>4.5930874117374731E-3</v>
      </c>
      <c r="AD109" s="164">
        <f t="shared" si="0"/>
        <v>8.7011994828032346E-3</v>
      </c>
    </row>
    <row r="110" spans="14:30" x14ac:dyDescent="0.25">
      <c r="N110" s="128" t="s">
        <v>139</v>
      </c>
      <c r="O110" s="165">
        <f>RANK(O109,$O109:$AD109)</f>
        <v>3</v>
      </c>
      <c r="P110" s="165">
        <f t="shared" ref="P110:AD110" si="1">RANK(P109,$O109:$AD109)</f>
        <v>13</v>
      </c>
      <c r="Q110" s="165">
        <f t="shared" si="1"/>
        <v>4</v>
      </c>
      <c r="R110" s="165">
        <f t="shared" si="1"/>
        <v>5</v>
      </c>
      <c r="S110" s="165">
        <f t="shared" si="1"/>
        <v>9</v>
      </c>
      <c r="T110" s="165">
        <f t="shared" si="1"/>
        <v>7</v>
      </c>
      <c r="U110" s="165">
        <f t="shared" si="1"/>
        <v>11</v>
      </c>
      <c r="V110" s="165">
        <f t="shared" si="1"/>
        <v>1</v>
      </c>
      <c r="W110" s="165">
        <f t="shared" si="1"/>
        <v>15</v>
      </c>
      <c r="X110" s="165">
        <f t="shared" si="1"/>
        <v>2</v>
      </c>
      <c r="Y110" s="165">
        <f t="shared" si="1"/>
        <v>12</v>
      </c>
      <c r="Z110" s="165">
        <f t="shared" si="1"/>
        <v>6</v>
      </c>
      <c r="AA110" s="165">
        <f t="shared" si="1"/>
        <v>14</v>
      </c>
      <c r="AB110" s="165">
        <f t="shared" si="1"/>
        <v>16</v>
      </c>
      <c r="AC110" s="165">
        <f t="shared" si="1"/>
        <v>10</v>
      </c>
      <c r="AD110" s="166">
        <f t="shared" si="1"/>
        <v>8</v>
      </c>
    </row>
    <row r="111" spans="14:30" x14ac:dyDescent="0.25">
      <c r="N111" s="128">
        <v>42825</v>
      </c>
      <c r="O111" s="167" t="s">
        <v>76</v>
      </c>
      <c r="P111" s="168" t="s">
        <v>76</v>
      </c>
      <c r="Q111" s="168" t="s">
        <v>76</v>
      </c>
      <c r="R111" s="169" t="s">
        <v>76</v>
      </c>
      <c r="S111" s="158" t="s">
        <v>76</v>
      </c>
      <c r="T111" s="159" t="s">
        <v>76</v>
      </c>
      <c r="U111" s="159" t="s">
        <v>76</v>
      </c>
      <c r="V111" s="161" t="s">
        <v>76</v>
      </c>
      <c r="W111" s="158" t="s">
        <v>76</v>
      </c>
      <c r="X111" s="159" t="s">
        <v>76</v>
      </c>
      <c r="Y111" s="159" t="s">
        <v>76</v>
      </c>
      <c r="Z111" s="161" t="s">
        <v>76</v>
      </c>
      <c r="AA111" s="158" t="s">
        <v>76</v>
      </c>
      <c r="AB111" s="159" t="s">
        <v>76</v>
      </c>
      <c r="AC111" s="159" t="s">
        <v>76</v>
      </c>
      <c r="AD111" s="161" t="s">
        <v>76</v>
      </c>
    </row>
    <row r="112" spans="14:30" x14ac:dyDescent="0.25">
      <c r="N112" s="128" t="s">
        <v>136</v>
      </c>
      <c r="O112" s="163">
        <f t="shared" ref="O112:AD116" si="2">O99/O95-1</f>
        <v>-1.9410878534817044E-2</v>
      </c>
      <c r="P112" s="163">
        <f t="shared" si="2"/>
        <v>2.1897349085586271E-2</v>
      </c>
      <c r="Q112" s="163">
        <f t="shared" si="2"/>
        <v>2.4200501658529605E-2</v>
      </c>
      <c r="R112" s="163">
        <f t="shared" si="2"/>
        <v>-8.2169176623496876E-2</v>
      </c>
      <c r="S112" s="163">
        <f t="shared" si="2"/>
        <v>-8.3893085059883576E-2</v>
      </c>
      <c r="T112" s="163">
        <f t="shared" si="2"/>
        <v>4.221963640871107E-2</v>
      </c>
      <c r="U112" s="163">
        <f t="shared" si="2"/>
        <v>-2.4507601948567936E-3</v>
      </c>
      <c r="V112" s="163">
        <f t="shared" si="2"/>
        <v>-2.5932738082214857E-2</v>
      </c>
      <c r="W112" s="163">
        <f t="shared" si="2"/>
        <v>-3.8391331239031601E-3</v>
      </c>
      <c r="X112" s="163">
        <f t="shared" si="2"/>
        <v>0.10337892172360297</v>
      </c>
      <c r="Y112" s="163">
        <f t="shared" si="2"/>
        <v>4.8751399000408702E-2</v>
      </c>
      <c r="Z112" s="163">
        <f t="shared" si="2"/>
        <v>-6.1121752563695897E-2</v>
      </c>
      <c r="AA112" s="163">
        <f t="shared" si="2"/>
        <v>-4.8451618723250989E-2</v>
      </c>
      <c r="AB112" s="163">
        <f t="shared" si="2"/>
        <v>2.3028272157176843E-2</v>
      </c>
      <c r="AC112" s="163">
        <f t="shared" si="2"/>
        <v>1.2096183414009865E-3</v>
      </c>
      <c r="AD112" s="164">
        <f t="shared" si="2"/>
        <v>-0.11810103530399785</v>
      </c>
    </row>
    <row r="113" spans="14:30" x14ac:dyDescent="0.25">
      <c r="N113" s="128" t="s">
        <v>136</v>
      </c>
      <c r="O113" s="163">
        <f t="shared" si="2"/>
        <v>-1.7249169435781031E-2</v>
      </c>
      <c r="P113" s="163">
        <f t="shared" si="2"/>
        <v>3.7662344663499825E-2</v>
      </c>
      <c r="Q113" s="163">
        <f t="shared" si="2"/>
        <v>6.6625400938413737E-2</v>
      </c>
      <c r="R113" s="163">
        <f t="shared" si="2"/>
        <v>-6.2542117849813783E-2</v>
      </c>
      <c r="S113" s="163">
        <f t="shared" si="2"/>
        <v>-0.10494797458849248</v>
      </c>
      <c r="T113" s="163">
        <f t="shared" si="2"/>
        <v>3.8469199005596977E-2</v>
      </c>
      <c r="U113" s="163">
        <f t="shared" si="2"/>
        <v>-4.0637407095689415E-4</v>
      </c>
      <c r="V113" s="163">
        <f t="shared" si="2"/>
        <v>-5.2142542506816714E-3</v>
      </c>
      <c r="W113" s="163">
        <f t="shared" si="2"/>
        <v>-2.2888485392566715E-2</v>
      </c>
      <c r="X113" s="163">
        <f t="shared" si="2"/>
        <v>0.11619231536839281</v>
      </c>
      <c r="Y113" s="163">
        <f t="shared" si="2"/>
        <v>4.300930558989835E-2</v>
      </c>
      <c r="Z113" s="163">
        <f t="shared" si="2"/>
        <v>-6.0246125523956584E-2</v>
      </c>
      <c r="AA113" s="163">
        <f>AA100/AA96-1</f>
        <v>-4.4152402993161477E-2</v>
      </c>
      <c r="AB113" s="163">
        <f t="shared" si="2"/>
        <v>2.3805136103948188E-2</v>
      </c>
      <c r="AC113" s="163">
        <f t="shared" si="2"/>
        <v>-1.4934660782155551E-2</v>
      </c>
      <c r="AD113" s="164">
        <f t="shared" si="2"/>
        <v>-8.6081895608431158E-2</v>
      </c>
    </row>
    <row r="114" spans="14:30" x14ac:dyDescent="0.25">
      <c r="N114" s="128" t="s">
        <v>136</v>
      </c>
      <c r="O114" s="163">
        <f t="shared" si="2"/>
        <v>-1.7434278805510517E-2</v>
      </c>
      <c r="P114" s="163">
        <f t="shared" si="2"/>
        <v>0.10483618012502482</v>
      </c>
      <c r="Q114" s="163">
        <f t="shared" si="2"/>
        <v>6.5697056270548115E-2</v>
      </c>
      <c r="R114" s="163">
        <f t="shared" si="2"/>
        <v>-4.6324285888379446E-3</v>
      </c>
      <c r="S114" s="163">
        <f t="shared" si="2"/>
        <v>-9.0056077733481787E-2</v>
      </c>
      <c r="T114" s="163">
        <f t="shared" si="2"/>
        <v>2.6548623085227652E-2</v>
      </c>
      <c r="U114" s="163">
        <f t="shared" si="2"/>
        <v>2.4437085925572477E-2</v>
      </c>
      <c r="V114" s="163">
        <f t="shared" si="2"/>
        <v>3.1829045487324015E-2</v>
      </c>
      <c r="W114" s="163">
        <f t="shared" si="2"/>
        <v>-2.5654049477711327E-2</v>
      </c>
      <c r="X114" s="163">
        <f t="shared" si="2"/>
        <v>0.12792862007368555</v>
      </c>
      <c r="Y114" s="163">
        <f t="shared" si="2"/>
        <v>3.9386538591036357E-2</v>
      </c>
      <c r="Z114" s="163">
        <f t="shared" si="2"/>
        <v>-2.664833242030562E-2</v>
      </c>
      <c r="AA114" s="163">
        <f t="shared" si="2"/>
        <v>-2.4573204796062953E-2</v>
      </c>
      <c r="AB114" s="163">
        <f t="shared" si="2"/>
        <v>3.5461342012576891E-2</v>
      </c>
      <c r="AC114" s="163">
        <f t="shared" si="2"/>
        <v>2.9053388987061446E-3</v>
      </c>
      <c r="AD114" s="164">
        <f t="shared" si="2"/>
        <v>-5.9745234157925209E-2</v>
      </c>
    </row>
    <row r="115" spans="14:30" x14ac:dyDescent="0.25">
      <c r="N115" s="128" t="s">
        <v>136</v>
      </c>
      <c r="O115" s="163">
        <f t="shared" si="2"/>
        <v>-3.6022060186716165E-2</v>
      </c>
      <c r="P115" s="163">
        <f t="shared" si="2"/>
        <v>0.12332756039019865</v>
      </c>
      <c r="Q115" s="163">
        <f t="shared" si="2"/>
        <v>5.8453809935298251E-2</v>
      </c>
      <c r="R115" s="163">
        <f t="shared" si="2"/>
        <v>4.9850786008418524E-3</v>
      </c>
      <c r="S115" s="163">
        <f t="shared" si="2"/>
        <v>-1.7456479109624556E-2</v>
      </c>
      <c r="T115" s="163">
        <f t="shared" si="2"/>
        <v>3.2848366360127557E-3</v>
      </c>
      <c r="U115" s="163">
        <f t="shared" si="2"/>
        <v>1.0804174056250115E-2</v>
      </c>
      <c r="V115" s="163">
        <f t="shared" si="2"/>
        <v>8.4468392748314747E-2</v>
      </c>
      <c r="W115" s="163">
        <f t="shared" si="2"/>
        <v>-3.4435522934150309E-2</v>
      </c>
      <c r="X115" s="163">
        <f t="shared" si="2"/>
        <v>6.7736896648507017E-2</v>
      </c>
      <c r="Y115" s="163">
        <f t="shared" si="2"/>
        <v>3.7284410641473809E-2</v>
      </c>
      <c r="Z115" s="163">
        <f t="shared" si="2"/>
        <v>-3.3027318259512994E-2</v>
      </c>
      <c r="AA115" s="163">
        <f t="shared" si="2"/>
        <v>-1.3358830625891827E-2</v>
      </c>
      <c r="AB115" s="163">
        <f t="shared" si="2"/>
        <v>3.5672749263040426E-3</v>
      </c>
      <c r="AC115" s="163">
        <f t="shared" si="2"/>
        <v>3.5654897880128766E-2</v>
      </c>
      <c r="AD115" s="164">
        <f t="shared" si="2"/>
        <v>-7.477143508635864E-2</v>
      </c>
    </row>
    <row r="116" spans="14:30" x14ac:dyDescent="0.25">
      <c r="N116" s="128" t="str">
        <f>"Y/Y "&amp;RIGHT(N109,4)</f>
        <v>Y/Y 24Q2</v>
      </c>
      <c r="O116" s="163">
        <f>O103/O99-1</f>
        <v>-6.3527622479099044E-2</v>
      </c>
      <c r="P116" s="163">
        <f t="shared" si="2"/>
        <v>8.987318116582288E-2</v>
      </c>
      <c r="Q116" s="163">
        <f t="shared" si="2"/>
        <v>3.1435657052294674E-2</v>
      </c>
      <c r="R116" s="163">
        <f t="shared" si="2"/>
        <v>7.2581441876020669E-3</v>
      </c>
      <c r="S116" s="163">
        <f t="shared" si="2"/>
        <v>2.7705487447008625E-2</v>
      </c>
      <c r="T116" s="163">
        <f t="shared" si="2"/>
        <v>-1.7691953369203262E-4</v>
      </c>
      <c r="U116" s="163">
        <f t="shared" si="2"/>
        <v>-1.1944083109219905E-3</v>
      </c>
      <c r="V116" s="163">
        <f t="shared" si="2"/>
        <v>8.0162923474761616E-2</v>
      </c>
      <c r="W116" s="163">
        <f t="shared" si="2"/>
        <v>-6.0852989861536089E-2</v>
      </c>
      <c r="X116" s="163">
        <f t="shared" si="2"/>
        <v>2.9243371650803152E-2</v>
      </c>
      <c r="Y116" s="163">
        <f t="shared" si="2"/>
        <v>1.8268590241912408E-2</v>
      </c>
      <c r="Z116" s="163">
        <f t="shared" si="2"/>
        <v>-1.7238766237315795E-2</v>
      </c>
      <c r="AA116" s="163">
        <f t="shared" si="2"/>
        <v>-5.1247183196352797E-2</v>
      </c>
      <c r="AB116" s="163">
        <f t="shared" si="2"/>
        <v>-3.4176599798555696E-2</v>
      </c>
      <c r="AC116" s="163">
        <f t="shared" si="2"/>
        <v>5.0163013809650492E-2</v>
      </c>
      <c r="AD116" s="164">
        <f t="shared" si="2"/>
        <v>-6.6126692742041082E-2</v>
      </c>
    </row>
    <row r="117" spans="14:30" x14ac:dyDescent="0.25">
      <c r="N117" s="128" t="s">
        <v>139</v>
      </c>
      <c r="O117" s="165">
        <f>RANK(O116,$O116:$AD116)</f>
        <v>15</v>
      </c>
      <c r="P117" s="165">
        <f t="shared" ref="P117:AD117" si="3">RANK(P116,$O116:$AD116)</f>
        <v>1</v>
      </c>
      <c r="Q117" s="165">
        <f t="shared" si="3"/>
        <v>4</v>
      </c>
      <c r="R117" s="165">
        <f t="shared" si="3"/>
        <v>8</v>
      </c>
      <c r="S117" s="165">
        <f t="shared" si="3"/>
        <v>6</v>
      </c>
      <c r="T117" s="165">
        <f t="shared" si="3"/>
        <v>9</v>
      </c>
      <c r="U117" s="165">
        <f t="shared" si="3"/>
        <v>10</v>
      </c>
      <c r="V117" s="165">
        <f t="shared" si="3"/>
        <v>2</v>
      </c>
      <c r="W117" s="165">
        <f t="shared" si="3"/>
        <v>14</v>
      </c>
      <c r="X117" s="165">
        <f t="shared" si="3"/>
        <v>5</v>
      </c>
      <c r="Y117" s="165">
        <f t="shared" si="3"/>
        <v>7</v>
      </c>
      <c r="Z117" s="165">
        <f t="shared" si="3"/>
        <v>11</v>
      </c>
      <c r="AA117" s="165">
        <f t="shared" si="3"/>
        <v>13</v>
      </c>
      <c r="AB117" s="165">
        <f t="shared" si="3"/>
        <v>12</v>
      </c>
      <c r="AC117" s="165">
        <f t="shared" si="3"/>
        <v>3</v>
      </c>
      <c r="AD117" s="166">
        <f t="shared" si="3"/>
        <v>16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3">
    <cfRule type="expression" dxfId="5" priority="2">
      <formula>$O6=""</formula>
    </cfRule>
  </conditionalFormatting>
  <conditionalFormatting sqref="N105:N208">
    <cfRule type="expression" dxfId="4" priority="1">
      <formula>$O105=""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5F8-41C4-4229-BBA4-EDC3EA1E2074}">
  <sheetPr codeName="Sheet6"/>
  <dimension ref="A1:V167"/>
  <sheetViews>
    <sheetView workbookViewId="0">
      <selection activeCell="K46" sqref="K46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58.5593536423412</v>
      </c>
      <c r="T6" s="16">
        <v>67.921927308852801</v>
      </c>
      <c r="U6" s="16">
        <v>68.766449803959304</v>
      </c>
      <c r="V6" s="64">
        <v>62.4507183611274</v>
      </c>
    </row>
    <row r="7" spans="1:22" x14ac:dyDescent="0.25">
      <c r="A7" s="190" t="s">
        <v>87</v>
      </c>
      <c r="B7" s="190"/>
      <c r="C7" s="190"/>
      <c r="D7" s="190"/>
      <c r="E7" s="190"/>
      <c r="F7" s="190"/>
      <c r="G7" s="76"/>
      <c r="H7" s="190" t="s">
        <v>88</v>
      </c>
      <c r="I7" s="190"/>
      <c r="J7" s="190"/>
      <c r="K7" s="190"/>
      <c r="L7" s="190"/>
      <c r="M7" s="190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62.269668602159399</v>
      </c>
      <c r="T7" s="16">
        <v>69.988067355613893</v>
      </c>
      <c r="U7" s="16">
        <v>67.858037496668103</v>
      </c>
      <c r="V7" s="64">
        <v>63.2256154742551</v>
      </c>
    </row>
    <row r="8" spans="1:22" x14ac:dyDescent="0.25">
      <c r="A8" s="190" t="s">
        <v>74</v>
      </c>
      <c r="B8" s="190"/>
      <c r="C8" s="190"/>
      <c r="D8" s="190"/>
      <c r="E8" s="190"/>
      <c r="F8" s="190"/>
      <c r="H8" s="190" t="s">
        <v>74</v>
      </c>
      <c r="I8" s="190"/>
      <c r="J8" s="190"/>
      <c r="K8" s="190"/>
      <c r="L8" s="190"/>
      <c r="M8" s="190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65.746030756845101</v>
      </c>
      <c r="T8" s="16">
        <v>71.562581089591603</v>
      </c>
      <c r="U8" s="16">
        <v>69.763554637393895</v>
      </c>
      <c r="V8" s="64">
        <v>64.282253261137299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65.395021293725705</v>
      </c>
      <c r="T9" s="16">
        <v>70.4785539880329</v>
      </c>
      <c r="U9" s="16">
        <v>73.934139645957003</v>
      </c>
      <c r="V9" s="64">
        <v>65.238629077168596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65.858512027283197</v>
      </c>
      <c r="T10" s="16">
        <v>70.319927281726606</v>
      </c>
      <c r="U10" s="16">
        <v>76.067082893613701</v>
      </c>
      <c r="V10" s="64">
        <v>67.796035108154797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69.609439066675293</v>
      </c>
      <c r="T11" s="16">
        <v>73.131510144780094</v>
      </c>
      <c r="U11" s="16">
        <v>77.120580827110402</v>
      </c>
      <c r="V11" s="64">
        <v>71.125636443115695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74.6853417665112</v>
      </c>
      <c r="T12" s="16">
        <v>77.295901459696097</v>
      </c>
      <c r="U12" s="16">
        <v>79.510508669776598</v>
      </c>
      <c r="V12" s="64">
        <v>72.675979051123505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77.417922085546394</v>
      </c>
      <c r="T13" s="16">
        <v>79.308088811953596</v>
      </c>
      <c r="U13" s="16">
        <v>81.970401937649299</v>
      </c>
      <c r="V13" s="64">
        <v>73.3919206537674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77.926210459018804</v>
      </c>
      <c r="T14" s="16">
        <v>79.236192143694495</v>
      </c>
      <c r="U14" s="16">
        <v>83.198305862372706</v>
      </c>
      <c r="V14" s="64">
        <v>75.013787488343993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78.419022793955705</v>
      </c>
      <c r="T15" s="16">
        <v>79.338178289614305</v>
      </c>
      <c r="U15" s="16">
        <v>84.493019977965602</v>
      </c>
      <c r="V15" s="64">
        <v>77.582705496129506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80.139152171926099</v>
      </c>
      <c r="T16" s="16">
        <v>81.240558457932806</v>
      </c>
      <c r="U16" s="16">
        <v>84.947416649041401</v>
      </c>
      <c r="V16" s="64">
        <v>80.2920378717087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82.660501683668002</v>
      </c>
      <c r="T17" s="16">
        <v>84.134964108677295</v>
      </c>
      <c r="U17" s="16">
        <v>85.4119187673966</v>
      </c>
      <c r="V17" s="64">
        <v>82.532188681239603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85.617728160601104</v>
      </c>
      <c r="T18" s="16">
        <v>86.602505229920297</v>
      </c>
      <c r="U18" s="16">
        <v>87.739200228534202</v>
      </c>
      <c r="V18" s="64">
        <v>84.894439060084906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89.480048143910196</v>
      </c>
      <c r="T19" s="16">
        <v>87.374019991061502</v>
      </c>
      <c r="U19" s="16">
        <v>91.302278519201394</v>
      </c>
      <c r="V19" s="64">
        <v>86.988514055690104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90.711670944009995</v>
      </c>
      <c r="T20" s="16">
        <v>87.940448322480407</v>
      </c>
      <c r="U20" s="16">
        <v>93.971101740221201</v>
      </c>
      <c r="V20" s="64">
        <v>88.8915083601959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90.427612523776205</v>
      </c>
      <c r="T21" s="16">
        <v>90.767945867102398</v>
      </c>
      <c r="U21" s="16">
        <v>94.889351359197804</v>
      </c>
      <c r="V21" s="64">
        <v>91.524392795913897</v>
      </c>
    </row>
    <row r="22" spans="1:22" x14ac:dyDescent="0.25">
      <c r="N22" s="15">
        <v>36616</v>
      </c>
      <c r="O22" s="77">
        <v>84.541928936261002</v>
      </c>
      <c r="P22" s="62">
        <v>91.051800824797496</v>
      </c>
      <c r="Q22" s="62">
        <v>90.025017043155003</v>
      </c>
      <c r="R22" s="63">
        <v>93.291483806072605</v>
      </c>
      <c r="S22" s="61">
        <v>93.209413880235502</v>
      </c>
      <c r="T22" s="16">
        <v>94.499952201775301</v>
      </c>
      <c r="U22" s="16">
        <v>95.926075223226505</v>
      </c>
      <c r="V22" s="64">
        <v>96.048403699292393</v>
      </c>
    </row>
    <row r="23" spans="1:22" x14ac:dyDescent="0.25">
      <c r="N23" s="15">
        <v>36707</v>
      </c>
      <c r="O23" s="77">
        <v>91.900656849719198</v>
      </c>
      <c r="P23" s="62">
        <v>103.60687206219799</v>
      </c>
      <c r="Q23" s="62">
        <v>98.721738096806106</v>
      </c>
      <c r="R23" s="63">
        <v>99.552424689956595</v>
      </c>
      <c r="S23" s="61">
        <v>98.697003758364303</v>
      </c>
      <c r="T23" s="16">
        <v>97.839096954408205</v>
      </c>
      <c r="U23" s="16">
        <v>97.788700394476393</v>
      </c>
      <c r="V23" s="64">
        <v>100.746603292461</v>
      </c>
    </row>
    <row r="24" spans="1:22" x14ac:dyDescent="0.25">
      <c r="N24" s="15">
        <v>36799</v>
      </c>
      <c r="O24" s="77">
        <v>97.200704549545407</v>
      </c>
      <c r="P24" s="62">
        <v>96.684846484567402</v>
      </c>
      <c r="Q24" s="62">
        <v>99.757551321207004</v>
      </c>
      <c r="R24" s="63">
        <v>100.340226531014</v>
      </c>
      <c r="S24" s="61">
        <v>101.254757781847</v>
      </c>
      <c r="T24" s="16">
        <v>99.432257713059499</v>
      </c>
      <c r="U24" s="16">
        <v>99.014217473398801</v>
      </c>
      <c r="V24" s="64">
        <v>100.63512335293299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90" t="s">
        <v>89</v>
      </c>
      <c r="B26" s="190"/>
      <c r="C26" s="190"/>
      <c r="D26" s="190"/>
      <c r="E26" s="190"/>
      <c r="F26" s="190"/>
      <c r="G26" s="76"/>
      <c r="H26" s="190" t="s">
        <v>90</v>
      </c>
      <c r="I26" s="190"/>
      <c r="J26" s="190"/>
      <c r="K26" s="190"/>
      <c r="L26" s="190"/>
      <c r="M26" s="190"/>
      <c r="N26" s="15">
        <v>36981</v>
      </c>
      <c r="O26" s="77">
        <v>93.267832880429594</v>
      </c>
      <c r="P26" s="62">
        <v>102.57997933345899</v>
      </c>
      <c r="Q26" s="62">
        <v>103.641884029208</v>
      </c>
      <c r="R26" s="63">
        <v>103.76257442729001</v>
      </c>
      <c r="S26" s="61">
        <v>100.222393717023</v>
      </c>
      <c r="T26" s="16">
        <v>101.447324082496</v>
      </c>
      <c r="U26" s="16">
        <v>102.177576370053</v>
      </c>
      <c r="V26" s="64">
        <v>104.414298538696</v>
      </c>
    </row>
    <row r="27" spans="1:22" x14ac:dyDescent="0.25">
      <c r="A27" s="190" t="s">
        <v>74</v>
      </c>
      <c r="B27" s="190"/>
      <c r="C27" s="190"/>
      <c r="D27" s="190"/>
      <c r="E27" s="190"/>
      <c r="F27" s="190"/>
      <c r="H27" s="190" t="s">
        <v>74</v>
      </c>
      <c r="I27" s="190"/>
      <c r="J27" s="190"/>
      <c r="K27" s="190"/>
      <c r="L27" s="190"/>
      <c r="M27" s="190"/>
      <c r="N27" s="15">
        <v>37072</v>
      </c>
      <c r="O27" s="77">
        <v>98.953279312373496</v>
      </c>
      <c r="P27" s="62">
        <v>108.608137468303</v>
      </c>
      <c r="Q27" s="62">
        <v>102.14040344213301</v>
      </c>
      <c r="R27" s="63">
        <v>111.651729008253</v>
      </c>
      <c r="S27" s="61">
        <v>102.49734853379201</v>
      </c>
      <c r="T27" s="16">
        <v>102.62099363627701</v>
      </c>
      <c r="U27" s="16">
        <v>105.22620006544599</v>
      </c>
      <c r="V27" s="64">
        <v>110.487066918642</v>
      </c>
    </row>
    <row r="28" spans="1:22" x14ac:dyDescent="0.25">
      <c r="N28" s="15">
        <v>37164</v>
      </c>
      <c r="O28" s="77">
        <v>98.394266716377203</v>
      </c>
      <c r="P28" s="62">
        <v>103.474444977392</v>
      </c>
      <c r="Q28" s="62">
        <v>105.488499097663</v>
      </c>
      <c r="R28" s="63">
        <v>113.783027089608</v>
      </c>
      <c r="S28" s="61">
        <v>103.26642849838299</v>
      </c>
      <c r="T28" s="16">
        <v>102.418914793211</v>
      </c>
      <c r="U28" s="16">
        <v>107.439633045202</v>
      </c>
      <c r="V28" s="64">
        <v>112.949426206189</v>
      </c>
    </row>
    <row r="29" spans="1:22" x14ac:dyDescent="0.25">
      <c r="N29" s="15">
        <v>37256</v>
      </c>
      <c r="O29" s="77">
        <v>95.010504106144097</v>
      </c>
      <c r="P29" s="62">
        <v>102.916252174674</v>
      </c>
      <c r="Q29" s="62">
        <v>104.648726097374</v>
      </c>
      <c r="R29" s="63">
        <v>114.405105554234</v>
      </c>
      <c r="S29" s="61">
        <v>102.53376539344001</v>
      </c>
      <c r="T29" s="16">
        <v>102.547317145064</v>
      </c>
      <c r="U29" s="16">
        <v>108.42390364250799</v>
      </c>
      <c r="V29" s="64">
        <v>113.722201343823</v>
      </c>
    </row>
    <row r="30" spans="1:22" x14ac:dyDescent="0.25">
      <c r="N30" s="15">
        <v>37346</v>
      </c>
      <c r="O30" s="77">
        <v>97.193511318938505</v>
      </c>
      <c r="P30" s="62">
        <v>107.80981169882099</v>
      </c>
      <c r="Q30" s="62">
        <v>113.893005909175</v>
      </c>
      <c r="R30" s="63">
        <v>121.698432453303</v>
      </c>
      <c r="S30" s="61">
        <v>103.57886953668201</v>
      </c>
      <c r="T30" s="16">
        <v>103.905194317819</v>
      </c>
      <c r="U30" s="16">
        <v>109.62636838750301</v>
      </c>
      <c r="V30" s="64">
        <v>117.362662990866</v>
      </c>
    </row>
    <row r="31" spans="1:22" x14ac:dyDescent="0.25">
      <c r="N31" s="15">
        <v>37437</v>
      </c>
      <c r="O31" s="77">
        <v>100.82720351778001</v>
      </c>
      <c r="P31" s="62">
        <v>107.503301700935</v>
      </c>
      <c r="Q31" s="62">
        <v>114.514377851357</v>
      </c>
      <c r="R31" s="63">
        <v>127.999828153264</v>
      </c>
      <c r="S31" s="61">
        <v>106.327591701869</v>
      </c>
      <c r="T31" s="16">
        <v>106.957041448114</v>
      </c>
      <c r="U31" s="16">
        <v>112.130220431981</v>
      </c>
      <c r="V31" s="64">
        <v>122.88803296675199</v>
      </c>
    </row>
    <row r="32" spans="1:22" x14ac:dyDescent="0.25">
      <c r="N32" s="15">
        <v>37529</v>
      </c>
      <c r="O32" s="77">
        <v>104.288757617557</v>
      </c>
      <c r="P32" s="62">
        <v>111.501323779171</v>
      </c>
      <c r="Q32" s="62">
        <v>119.988411861271</v>
      </c>
      <c r="R32" s="63">
        <v>132.212529068821</v>
      </c>
      <c r="S32" s="61">
        <v>108.523475933124</v>
      </c>
      <c r="T32" s="16">
        <v>110.586481878943</v>
      </c>
      <c r="U32" s="16">
        <v>116.46537819916399</v>
      </c>
      <c r="V32" s="64">
        <v>127.996282203665</v>
      </c>
    </row>
    <row r="33" spans="1:22" x14ac:dyDescent="0.25">
      <c r="N33" s="15">
        <v>37621</v>
      </c>
      <c r="O33" s="77">
        <v>108.798859288416</v>
      </c>
      <c r="P33" s="62">
        <v>116.668000028295</v>
      </c>
      <c r="Q33" s="62">
        <v>126.131983456629</v>
      </c>
      <c r="R33" s="63">
        <v>140.93506373091199</v>
      </c>
      <c r="S33" s="61">
        <v>109.70979381388</v>
      </c>
      <c r="T33" s="16">
        <v>111.921694306296</v>
      </c>
      <c r="U33" s="16">
        <v>120.789063036705</v>
      </c>
      <c r="V33" s="64">
        <v>131.68180290051399</v>
      </c>
    </row>
    <row r="34" spans="1:22" x14ac:dyDescent="0.25">
      <c r="N34" s="15">
        <v>37711</v>
      </c>
      <c r="O34" s="77">
        <v>104.855300799692</v>
      </c>
      <c r="P34" s="62">
        <v>116.80600754338801</v>
      </c>
      <c r="Q34" s="62">
        <v>125.299852943391</v>
      </c>
      <c r="R34" s="63">
        <v>142.469363059561</v>
      </c>
      <c r="S34" s="61">
        <v>112.420765651713</v>
      </c>
      <c r="T34" s="16">
        <v>112.092988652664</v>
      </c>
      <c r="U34" s="16">
        <v>124.946179019898</v>
      </c>
      <c r="V34" s="64">
        <v>136.00162193000801</v>
      </c>
    </row>
    <row r="35" spans="1:22" x14ac:dyDescent="0.25">
      <c r="N35" s="15">
        <v>37802</v>
      </c>
      <c r="O35" s="77">
        <v>118.40232884968199</v>
      </c>
      <c r="P35" s="62">
        <v>119.452679725236</v>
      </c>
      <c r="Q35" s="62">
        <v>136.14626787009499</v>
      </c>
      <c r="R35" s="63">
        <v>152.84903214848799</v>
      </c>
      <c r="S35" s="61">
        <v>116.104546319777</v>
      </c>
      <c r="T35" s="16">
        <v>113.433389080298</v>
      </c>
      <c r="U35" s="16">
        <v>128.91697126378301</v>
      </c>
      <c r="V35" s="64">
        <v>141.02234176044399</v>
      </c>
    </row>
    <row r="36" spans="1:22" x14ac:dyDescent="0.25">
      <c r="N36" s="15">
        <v>37894</v>
      </c>
      <c r="O36" s="77">
        <v>113.535186504065</v>
      </c>
      <c r="P36" s="62">
        <v>116.037116845195</v>
      </c>
      <c r="Q36" s="62">
        <v>146.219889658325</v>
      </c>
      <c r="R36" s="63">
        <v>160.97090546938199</v>
      </c>
      <c r="S36" s="61">
        <v>118.384141718957</v>
      </c>
      <c r="T36" s="16">
        <v>116.63040170287</v>
      </c>
      <c r="U36" s="16">
        <v>132.62384077716399</v>
      </c>
      <c r="V36" s="64">
        <v>143.95953255870899</v>
      </c>
    </row>
    <row r="37" spans="1:22" x14ac:dyDescent="0.25">
      <c r="N37" s="15">
        <v>37986</v>
      </c>
      <c r="O37" s="77">
        <v>121.375328821726</v>
      </c>
      <c r="P37" s="62">
        <v>126.572642682777</v>
      </c>
      <c r="Q37" s="62">
        <v>146.46149908139699</v>
      </c>
      <c r="R37" s="63">
        <v>161.77677836575799</v>
      </c>
      <c r="S37" s="61">
        <v>120.62469378070401</v>
      </c>
      <c r="T37" s="16">
        <v>120.70759234822199</v>
      </c>
      <c r="U37" s="16">
        <v>137.89893307960901</v>
      </c>
      <c r="V37" s="64">
        <v>146.97027385162801</v>
      </c>
    </row>
    <row r="38" spans="1:22" x14ac:dyDescent="0.25">
      <c r="N38" s="15">
        <v>38077</v>
      </c>
      <c r="O38" s="77">
        <v>132.43924563537499</v>
      </c>
      <c r="P38" s="62">
        <v>129.07958483032499</v>
      </c>
      <c r="Q38" s="62">
        <v>154.88646355023201</v>
      </c>
      <c r="R38" s="63">
        <v>170.376576000894</v>
      </c>
      <c r="S38" s="61">
        <v>124.956850052479</v>
      </c>
      <c r="T38" s="16">
        <v>126.81342397010501</v>
      </c>
      <c r="U38" s="16">
        <v>145.15291770843501</v>
      </c>
      <c r="V38" s="64">
        <v>154.09980482048601</v>
      </c>
    </row>
    <row r="39" spans="1:22" x14ac:dyDescent="0.25">
      <c r="A39" s="71"/>
      <c r="N39" s="15">
        <v>38168</v>
      </c>
      <c r="O39" s="77">
        <v>124.041744758178</v>
      </c>
      <c r="P39" s="62">
        <v>134.658764104288</v>
      </c>
      <c r="Q39" s="62">
        <v>163.98555879324701</v>
      </c>
      <c r="R39" s="63">
        <v>175.64601662765099</v>
      </c>
      <c r="S39" s="61">
        <v>129.80319629391701</v>
      </c>
      <c r="T39" s="16">
        <v>133.67345779216799</v>
      </c>
      <c r="U39" s="16">
        <v>152.01664454158399</v>
      </c>
      <c r="V39" s="64">
        <v>162.930936375302</v>
      </c>
    </row>
    <row r="40" spans="1:22" ht="15.75" x14ac:dyDescent="0.25">
      <c r="A40" s="78" t="s">
        <v>41</v>
      </c>
      <c r="N40" s="15">
        <v>38260</v>
      </c>
      <c r="O40" s="77">
        <v>135.21380512329799</v>
      </c>
      <c r="P40" s="62">
        <v>139.565419231833</v>
      </c>
      <c r="Q40" s="62">
        <v>168.591997500259</v>
      </c>
      <c r="R40" s="63">
        <v>184.31576603932899</v>
      </c>
      <c r="S40" s="61">
        <v>134.30787880785499</v>
      </c>
      <c r="T40" s="16">
        <v>134.95247804053699</v>
      </c>
      <c r="U40" s="16">
        <v>155.37477532153</v>
      </c>
      <c r="V40" s="64">
        <v>166.96858217216001</v>
      </c>
    </row>
    <row r="41" spans="1:22" x14ac:dyDescent="0.25">
      <c r="N41" s="15">
        <v>38352</v>
      </c>
      <c r="O41" s="77">
        <v>138.43143237519601</v>
      </c>
      <c r="P41" s="62">
        <v>139.97440936257101</v>
      </c>
      <c r="Q41" s="62">
        <v>173.33587910730199</v>
      </c>
      <c r="R41" s="63">
        <v>187.58810181226099</v>
      </c>
      <c r="S41" s="61">
        <v>138.80117687695</v>
      </c>
      <c r="T41" s="16">
        <v>135.92506010833</v>
      </c>
      <c r="U41" s="16">
        <v>159.14272630409801</v>
      </c>
      <c r="V41" s="64">
        <v>168.625516564403</v>
      </c>
    </row>
    <row r="42" spans="1:22" x14ac:dyDescent="0.25">
      <c r="N42" s="15">
        <v>38442</v>
      </c>
      <c r="O42" s="77">
        <v>148.80350262661801</v>
      </c>
      <c r="P42" s="62">
        <v>147.80112322648199</v>
      </c>
      <c r="Q42" s="62">
        <v>188.55676967876499</v>
      </c>
      <c r="R42" s="63">
        <v>197.23999520262299</v>
      </c>
      <c r="S42" s="61">
        <v>144.34810255082999</v>
      </c>
      <c r="T42" s="16">
        <v>143.75624273463501</v>
      </c>
      <c r="U42" s="16">
        <v>169.47514381867799</v>
      </c>
      <c r="V42" s="64">
        <v>174.64817155871799</v>
      </c>
    </row>
    <row r="43" spans="1:22" x14ac:dyDescent="0.25">
      <c r="N43" s="15">
        <v>38533</v>
      </c>
      <c r="O43" s="77">
        <v>153.77312199022401</v>
      </c>
      <c r="P43" s="62">
        <v>152.86241288059099</v>
      </c>
      <c r="Q43" s="62">
        <v>201.099679244394</v>
      </c>
      <c r="R43" s="63">
        <v>201.13606634721299</v>
      </c>
      <c r="S43" s="61">
        <v>151.14790796352901</v>
      </c>
      <c r="T43" s="16">
        <v>152.83133320041199</v>
      </c>
      <c r="U43" s="16">
        <v>181.840067346372</v>
      </c>
      <c r="V43" s="64">
        <v>184.372676608814</v>
      </c>
    </row>
    <row r="44" spans="1:22" x14ac:dyDescent="0.25">
      <c r="N44" s="15">
        <v>38625</v>
      </c>
      <c r="O44" s="77">
        <v>156.99394051379201</v>
      </c>
      <c r="P44" s="62">
        <v>153.58471457337799</v>
      </c>
      <c r="Q44" s="62">
        <v>204.45730856175399</v>
      </c>
      <c r="R44" s="63">
        <v>211.14578874542599</v>
      </c>
      <c r="S44" s="61">
        <v>155.921660811435</v>
      </c>
      <c r="T44" s="16">
        <v>156.17189010675699</v>
      </c>
      <c r="U44" s="16">
        <v>183.080949597922</v>
      </c>
      <c r="V44" s="64">
        <v>190.55608561909199</v>
      </c>
    </row>
    <row r="45" spans="1:22" x14ac:dyDescent="0.25">
      <c r="N45" s="15">
        <v>38717</v>
      </c>
      <c r="O45" s="77">
        <v>164.89291783566699</v>
      </c>
      <c r="P45" s="62">
        <v>164.76602407167701</v>
      </c>
      <c r="Q45" s="62">
        <v>202.160403583441</v>
      </c>
      <c r="R45" s="63">
        <v>208.38968745689499</v>
      </c>
      <c r="S45" s="61">
        <v>158.58705911320399</v>
      </c>
      <c r="T45" s="16">
        <v>158.226733309087</v>
      </c>
      <c r="U45" s="16">
        <v>181.216614945244</v>
      </c>
      <c r="V45" s="64">
        <v>191.283416735022</v>
      </c>
    </row>
    <row r="46" spans="1:22" x14ac:dyDescent="0.25">
      <c r="N46" s="15">
        <v>38807</v>
      </c>
      <c r="O46" s="77">
        <v>168.282741761267</v>
      </c>
      <c r="P46" s="62">
        <v>172.81156947301801</v>
      </c>
      <c r="Q46" s="62">
        <v>212.01255609918999</v>
      </c>
      <c r="R46" s="63">
        <v>223.467355626927</v>
      </c>
      <c r="S46" s="61">
        <v>161.99628159468301</v>
      </c>
      <c r="T46" s="16">
        <v>163.153032211175</v>
      </c>
      <c r="U46" s="16">
        <v>187.677169452312</v>
      </c>
      <c r="V46" s="64">
        <v>190.80575609890599</v>
      </c>
    </row>
    <row r="47" spans="1:22" x14ac:dyDescent="0.25">
      <c r="N47" s="15">
        <v>38898</v>
      </c>
      <c r="O47" s="77">
        <v>183.02952831001099</v>
      </c>
      <c r="P47" s="62">
        <v>172.83597880713401</v>
      </c>
      <c r="Q47" s="62">
        <v>224.96694298990801</v>
      </c>
      <c r="R47" s="63">
        <v>214.05662947694699</v>
      </c>
      <c r="S47" s="61">
        <v>165.81162680397901</v>
      </c>
      <c r="T47" s="16">
        <v>167.90680773716801</v>
      </c>
      <c r="U47" s="16">
        <v>193.442144039407</v>
      </c>
      <c r="V47" s="64">
        <v>189.34493268456899</v>
      </c>
    </row>
    <row r="48" spans="1:22" x14ac:dyDescent="0.25">
      <c r="N48" s="15">
        <v>38990</v>
      </c>
      <c r="O48" s="77">
        <v>171.699967225145</v>
      </c>
      <c r="P48" s="62">
        <v>182.16368967735099</v>
      </c>
      <c r="Q48" s="62">
        <v>217.77781567255801</v>
      </c>
      <c r="R48" s="63">
        <v>213.711942763818</v>
      </c>
      <c r="S48" s="61">
        <v>166.07768972953099</v>
      </c>
      <c r="T48" s="16">
        <v>171.04009505683001</v>
      </c>
      <c r="U48" s="16">
        <v>189.50009001468999</v>
      </c>
      <c r="V48" s="64">
        <v>186.95916986531901</v>
      </c>
    </row>
    <row r="49" spans="14:22" x14ac:dyDescent="0.25">
      <c r="N49" s="15">
        <v>39082</v>
      </c>
      <c r="O49" s="77">
        <v>187.532733345884</v>
      </c>
      <c r="P49" s="62">
        <v>184.70717155261499</v>
      </c>
      <c r="Q49" s="62">
        <v>218.55507826938401</v>
      </c>
      <c r="R49" s="63">
        <v>213.92052600385699</v>
      </c>
      <c r="S49" s="61">
        <v>164.85649072052101</v>
      </c>
      <c r="T49" s="16">
        <v>173.174237626159</v>
      </c>
      <c r="U49" s="16">
        <v>186.925511485557</v>
      </c>
      <c r="V49" s="64">
        <v>187.30573958613101</v>
      </c>
    </row>
    <row r="50" spans="14:22" x14ac:dyDescent="0.25">
      <c r="N50" s="15">
        <v>39172</v>
      </c>
      <c r="O50" s="77">
        <v>182.923304333418</v>
      </c>
      <c r="P50" s="62">
        <v>191.98380603071499</v>
      </c>
      <c r="Q50" s="62">
        <v>228.766971504098</v>
      </c>
      <c r="R50" s="63">
        <v>217.16604464453599</v>
      </c>
      <c r="S50" s="61">
        <v>168.41098436043001</v>
      </c>
      <c r="T50" s="16">
        <v>175.50482536535401</v>
      </c>
      <c r="U50" s="16">
        <v>193.75002256267101</v>
      </c>
      <c r="V50" s="64">
        <v>192.52088880692699</v>
      </c>
    </row>
    <row r="51" spans="14:22" x14ac:dyDescent="0.25">
      <c r="N51" s="15">
        <v>39263</v>
      </c>
      <c r="O51" s="77">
        <v>198.69564615525201</v>
      </c>
      <c r="P51" s="62">
        <v>188.502090965116</v>
      </c>
      <c r="Q51" s="62">
        <v>236.45822247668701</v>
      </c>
      <c r="R51" s="63">
        <v>229.35071765802201</v>
      </c>
      <c r="S51" s="61">
        <v>175.022226681109</v>
      </c>
      <c r="T51" s="16">
        <v>178.39111520023201</v>
      </c>
      <c r="U51" s="16">
        <v>199.340642749544</v>
      </c>
      <c r="V51" s="64">
        <v>197.310031185729</v>
      </c>
    </row>
    <row r="52" spans="14:22" x14ac:dyDescent="0.25">
      <c r="N52" s="15">
        <v>39355</v>
      </c>
      <c r="O52" s="77">
        <v>192.14876132633901</v>
      </c>
      <c r="P52" s="62">
        <v>186.602758170523</v>
      </c>
      <c r="Q52" s="62">
        <v>246.99632599293699</v>
      </c>
      <c r="R52" s="63">
        <v>233.66498595821099</v>
      </c>
      <c r="S52" s="61">
        <v>172.950889593044</v>
      </c>
      <c r="T52" s="16">
        <v>178.629193647797</v>
      </c>
      <c r="U52" s="16">
        <v>194.44755923016299</v>
      </c>
      <c r="V52" s="64">
        <v>190.22622956724101</v>
      </c>
    </row>
    <row r="53" spans="14:22" x14ac:dyDescent="0.25">
      <c r="N53" s="15">
        <v>39447</v>
      </c>
      <c r="O53" s="77">
        <v>187.79629518702299</v>
      </c>
      <c r="P53" s="62">
        <v>200.530552535651</v>
      </c>
      <c r="Q53" s="62">
        <v>228.486995760019</v>
      </c>
      <c r="R53" s="63">
        <v>217.84229562213201</v>
      </c>
      <c r="S53" s="61">
        <v>166.10536020119699</v>
      </c>
      <c r="T53" s="16">
        <v>175.53027709892399</v>
      </c>
      <c r="U53" s="16">
        <v>187.11575190105</v>
      </c>
      <c r="V53" s="64">
        <v>179.64198420976501</v>
      </c>
    </row>
    <row r="54" spans="14:22" x14ac:dyDescent="0.25">
      <c r="N54" s="15">
        <v>39538</v>
      </c>
      <c r="O54" s="77">
        <v>185.782296544812</v>
      </c>
      <c r="P54" s="62">
        <v>192.26181550395501</v>
      </c>
      <c r="Q54" s="62">
        <v>228.81654506229901</v>
      </c>
      <c r="R54" s="63">
        <v>212.24708732678701</v>
      </c>
      <c r="S54" s="61">
        <v>164.098190455516</v>
      </c>
      <c r="T54" s="16">
        <v>172.62917759938901</v>
      </c>
      <c r="U54" s="16">
        <v>184.357512063916</v>
      </c>
      <c r="V54" s="64">
        <v>176.190886156148</v>
      </c>
    </row>
    <row r="55" spans="14:22" x14ac:dyDescent="0.25">
      <c r="N55" s="15">
        <v>39629</v>
      </c>
      <c r="O55" s="77">
        <v>188.707499874223</v>
      </c>
      <c r="P55" s="62">
        <v>189.441706155487</v>
      </c>
      <c r="Q55" s="62">
        <v>233.79952453340101</v>
      </c>
      <c r="R55" s="63">
        <v>209.790835367277</v>
      </c>
      <c r="S55" s="61">
        <v>163.04671958969101</v>
      </c>
      <c r="T55" s="16">
        <v>171.79365280942599</v>
      </c>
      <c r="U55" s="16">
        <v>181.46320582553199</v>
      </c>
      <c r="V55" s="64">
        <v>175.192318091716</v>
      </c>
    </row>
    <row r="56" spans="14:22" x14ac:dyDescent="0.25">
      <c r="N56" s="15">
        <v>39721</v>
      </c>
      <c r="O56" s="77">
        <v>194.90052800997501</v>
      </c>
      <c r="P56" s="62">
        <v>194.030281322322</v>
      </c>
      <c r="Q56" s="62">
        <v>210.84091202168</v>
      </c>
      <c r="R56" s="63">
        <v>212.58887082365899</v>
      </c>
      <c r="S56" s="61">
        <v>154.28872356675001</v>
      </c>
      <c r="T56" s="16">
        <v>165.812330491757</v>
      </c>
      <c r="U56" s="16">
        <v>169.392701601602</v>
      </c>
      <c r="V56" s="64">
        <v>167.16018155113099</v>
      </c>
    </row>
    <row r="57" spans="14:22" x14ac:dyDescent="0.25">
      <c r="N57" s="15">
        <v>39813</v>
      </c>
      <c r="O57" s="77">
        <v>170.85886935404699</v>
      </c>
      <c r="P57" s="62">
        <v>172.102412333974</v>
      </c>
      <c r="Q57" s="62">
        <v>224.309722709574</v>
      </c>
      <c r="R57" s="63">
        <v>215.749023203109</v>
      </c>
      <c r="S57" s="61">
        <v>142.415033836525</v>
      </c>
      <c r="T57" s="16">
        <v>154.584037957654</v>
      </c>
      <c r="U57" s="16">
        <v>156.83303480273</v>
      </c>
      <c r="V57" s="64">
        <v>156.96150952217101</v>
      </c>
    </row>
    <row r="58" spans="14:22" x14ac:dyDescent="0.25">
      <c r="N58" s="15">
        <v>39903</v>
      </c>
      <c r="O58" s="77">
        <v>152.078581104996</v>
      </c>
      <c r="P58" s="62">
        <v>158.32124224543901</v>
      </c>
      <c r="Q58" s="62">
        <v>198.14033588006399</v>
      </c>
      <c r="R58" s="63">
        <v>198.43718047723101</v>
      </c>
      <c r="S58" s="61">
        <v>131.50757980717501</v>
      </c>
      <c r="T58" s="16">
        <v>142.986352105468</v>
      </c>
      <c r="U58" s="16">
        <v>151.69403499527201</v>
      </c>
      <c r="V58" s="64">
        <v>149.15859386219299</v>
      </c>
    </row>
    <row r="59" spans="14:22" x14ac:dyDescent="0.25">
      <c r="N59" s="15">
        <v>39994</v>
      </c>
      <c r="O59" s="77">
        <v>142.09936248124501</v>
      </c>
      <c r="P59" s="62">
        <v>153.471122586989</v>
      </c>
      <c r="Q59" s="62">
        <v>201.16211174851099</v>
      </c>
      <c r="R59" s="63">
        <v>194.95490340719701</v>
      </c>
      <c r="S59" s="61">
        <v>121.421479845421</v>
      </c>
      <c r="T59" s="16">
        <v>135.47913239992201</v>
      </c>
      <c r="U59" s="16">
        <v>148.91790937386</v>
      </c>
      <c r="V59" s="64">
        <v>138.456918127482</v>
      </c>
    </row>
    <row r="60" spans="14:22" x14ac:dyDescent="0.25">
      <c r="N60" s="15">
        <v>40086</v>
      </c>
      <c r="O60" s="77">
        <v>136.38788262165801</v>
      </c>
      <c r="P60" s="62">
        <v>141.37161374929599</v>
      </c>
      <c r="Q60" s="62">
        <v>183.73360104827799</v>
      </c>
      <c r="R60" s="63">
        <v>180.43938693766299</v>
      </c>
      <c r="S60" s="61">
        <v>120.120518752009</v>
      </c>
      <c r="T60" s="16">
        <v>132.88021267877701</v>
      </c>
      <c r="U60" s="16">
        <v>145.46681188099501</v>
      </c>
      <c r="V60" s="64">
        <v>128.928716143</v>
      </c>
    </row>
    <row r="61" spans="14:22" x14ac:dyDescent="0.25">
      <c r="N61" s="15">
        <v>40178</v>
      </c>
      <c r="O61" s="77">
        <v>127.374229607161</v>
      </c>
      <c r="P61" s="62">
        <v>136.94821445927499</v>
      </c>
      <c r="Q61" s="62">
        <v>176.859015516325</v>
      </c>
      <c r="R61" s="63">
        <v>161.48935598524301</v>
      </c>
      <c r="S61" s="61">
        <v>122.12768151721301</v>
      </c>
      <c r="T61" s="16">
        <v>129.77929081433001</v>
      </c>
      <c r="U61" s="16">
        <v>141.199668604512</v>
      </c>
      <c r="V61" s="64">
        <v>125.646021343526</v>
      </c>
    </row>
    <row r="62" spans="14:22" x14ac:dyDescent="0.25">
      <c r="N62" s="15">
        <v>40268</v>
      </c>
      <c r="O62" s="77">
        <v>141.91215789434099</v>
      </c>
      <c r="P62" s="62">
        <v>130.381381087786</v>
      </c>
      <c r="Q62" s="62">
        <v>188.268339423333</v>
      </c>
      <c r="R62" s="63">
        <v>176.44531307757001</v>
      </c>
      <c r="S62" s="61">
        <v>118.353563917326</v>
      </c>
      <c r="T62" s="16">
        <v>127.659252050768</v>
      </c>
      <c r="U62" s="16">
        <v>137.103341933026</v>
      </c>
      <c r="V62" s="64">
        <v>126.852163164754</v>
      </c>
    </row>
    <row r="63" spans="14:22" x14ac:dyDescent="0.25">
      <c r="N63" s="15">
        <v>40359</v>
      </c>
      <c r="O63" s="77">
        <v>133.23275760747501</v>
      </c>
      <c r="P63" s="62">
        <v>138.29163804354499</v>
      </c>
      <c r="Q63" s="62">
        <v>158.455933592831</v>
      </c>
      <c r="R63" s="63">
        <v>165.87615402763899</v>
      </c>
      <c r="S63" s="61">
        <v>112.935846471345</v>
      </c>
      <c r="T63" s="16">
        <v>128.81994033053601</v>
      </c>
      <c r="U63" s="16">
        <v>132.42887657764101</v>
      </c>
      <c r="V63" s="64">
        <v>126.609973290867</v>
      </c>
    </row>
    <row r="64" spans="14:22" x14ac:dyDescent="0.25">
      <c r="N64" s="15">
        <v>40451</v>
      </c>
      <c r="O64" s="77">
        <v>130.75683202862999</v>
      </c>
      <c r="P64" s="62">
        <v>119.943706705944</v>
      </c>
      <c r="Q64" s="62">
        <v>169.08391353354401</v>
      </c>
      <c r="R64" s="63">
        <v>177.99387372807399</v>
      </c>
      <c r="S64" s="61">
        <v>110.556643755237</v>
      </c>
      <c r="T64" s="16">
        <v>125.251260367622</v>
      </c>
      <c r="U64" s="16">
        <v>132.29069245938101</v>
      </c>
      <c r="V64" s="64">
        <v>126.244466748332</v>
      </c>
    </row>
    <row r="65" spans="14:22" x14ac:dyDescent="0.25">
      <c r="N65" s="15">
        <v>40543</v>
      </c>
      <c r="O65" s="77">
        <v>136.81460217244401</v>
      </c>
      <c r="P65" s="62">
        <v>137.39170925973201</v>
      </c>
      <c r="Q65" s="62">
        <v>174.59431906286801</v>
      </c>
      <c r="R65" s="63">
        <v>179.78451573711899</v>
      </c>
      <c r="S65" s="61">
        <v>108.804923519737</v>
      </c>
      <c r="T65" s="16">
        <v>118.427519189858</v>
      </c>
      <c r="U65" s="16">
        <v>133.86943849971999</v>
      </c>
      <c r="V65" s="64">
        <v>128.161251177097</v>
      </c>
    </row>
    <row r="66" spans="14:22" x14ac:dyDescent="0.25">
      <c r="N66" s="15">
        <v>40633</v>
      </c>
      <c r="O66" s="77">
        <v>129.537852458218</v>
      </c>
      <c r="P66" s="62">
        <v>121.748618291409</v>
      </c>
      <c r="Q66" s="62">
        <v>179.889485793647</v>
      </c>
      <c r="R66" s="63">
        <v>174.480061743075</v>
      </c>
      <c r="S66" s="61">
        <v>106.91007443619201</v>
      </c>
      <c r="T66" s="16">
        <v>118.326799892152</v>
      </c>
      <c r="U66" s="16">
        <v>131.839001305691</v>
      </c>
      <c r="V66" s="64">
        <v>132.12013670483901</v>
      </c>
    </row>
    <row r="67" spans="14:22" x14ac:dyDescent="0.25">
      <c r="N67" s="15">
        <v>40724</v>
      </c>
      <c r="O67" s="77">
        <v>139.56003673019501</v>
      </c>
      <c r="P67" s="62">
        <v>133.37420241497301</v>
      </c>
      <c r="Q67" s="62">
        <v>168.743622146539</v>
      </c>
      <c r="R67" s="63">
        <v>184.02937994225999</v>
      </c>
      <c r="S67" s="61">
        <v>108.394597091715</v>
      </c>
      <c r="T67" s="16">
        <v>123.29631527156</v>
      </c>
      <c r="U67" s="16">
        <v>129.67890571512899</v>
      </c>
      <c r="V67" s="64">
        <v>137.13521027178501</v>
      </c>
    </row>
    <row r="68" spans="14:22" x14ac:dyDescent="0.25">
      <c r="N68" s="15">
        <v>40816</v>
      </c>
      <c r="O68" s="77">
        <v>134.98120597545201</v>
      </c>
      <c r="P68" s="62">
        <v>136.528648215863</v>
      </c>
      <c r="Q68" s="62">
        <v>177.105099395769</v>
      </c>
      <c r="R68" s="63">
        <v>188.292604688181</v>
      </c>
      <c r="S68" s="61">
        <v>109.920846168428</v>
      </c>
      <c r="T68" s="16">
        <v>123.005895682562</v>
      </c>
      <c r="U68" s="16">
        <v>130.18150366311301</v>
      </c>
      <c r="V68" s="64">
        <v>141.42672456989399</v>
      </c>
    </row>
    <row r="69" spans="14:22" x14ac:dyDescent="0.25">
      <c r="N69" s="15">
        <v>40908</v>
      </c>
      <c r="O69" s="77">
        <v>142.210432699367</v>
      </c>
      <c r="P69" s="62">
        <v>125.39708339787499</v>
      </c>
      <c r="Q69" s="62">
        <v>179.399833760376</v>
      </c>
      <c r="R69" s="63">
        <v>193.323119308191</v>
      </c>
      <c r="S69" s="61">
        <v>108.393592866229</v>
      </c>
      <c r="T69" s="16">
        <v>118.79907410203499</v>
      </c>
      <c r="U69" s="16">
        <v>131.06078038187101</v>
      </c>
      <c r="V69" s="64">
        <v>143.95829470941101</v>
      </c>
    </row>
    <row r="70" spans="14:22" x14ac:dyDescent="0.25">
      <c r="N70" s="15">
        <v>40999</v>
      </c>
      <c r="O70" s="77">
        <v>125.32832177822699</v>
      </c>
      <c r="P70" s="62">
        <v>135.220029547591</v>
      </c>
      <c r="Q70" s="62">
        <v>181.58035903926199</v>
      </c>
      <c r="R70" s="63">
        <v>195.021481056845</v>
      </c>
      <c r="S70" s="61">
        <v>106.982185131535</v>
      </c>
      <c r="T70" s="16">
        <v>118.35614566742299</v>
      </c>
      <c r="U70" s="16">
        <v>131.45613451676499</v>
      </c>
      <c r="V70" s="64">
        <v>146.05247974727499</v>
      </c>
    </row>
    <row r="71" spans="14:22" x14ac:dyDescent="0.25">
      <c r="N71" s="15">
        <v>41090</v>
      </c>
      <c r="O71" s="77">
        <v>150.81539774139199</v>
      </c>
      <c r="P71" s="62">
        <v>124.70416091567</v>
      </c>
      <c r="Q71" s="62">
        <v>192.457424442985</v>
      </c>
      <c r="R71" s="63">
        <v>202.07430445121301</v>
      </c>
      <c r="S71" s="61">
        <v>107.395376126877</v>
      </c>
      <c r="T71" s="16">
        <v>120.36648603718</v>
      </c>
      <c r="U71" s="16">
        <v>133.67886660823001</v>
      </c>
      <c r="V71" s="64">
        <v>149.88872393953</v>
      </c>
    </row>
    <row r="72" spans="14:22" x14ac:dyDescent="0.25">
      <c r="N72" s="15">
        <v>41182</v>
      </c>
      <c r="O72" s="77">
        <v>145.07908475046801</v>
      </c>
      <c r="P72" s="62">
        <v>126.349695022408</v>
      </c>
      <c r="Q72" s="62">
        <v>184.71495562708401</v>
      </c>
      <c r="R72" s="63">
        <v>198.12802854394499</v>
      </c>
      <c r="S72" s="61">
        <v>110.22047635354799</v>
      </c>
      <c r="T72" s="16">
        <v>123.522453699333</v>
      </c>
      <c r="U72" s="16">
        <v>136.46815739600001</v>
      </c>
      <c r="V72" s="64">
        <v>155.55125930921801</v>
      </c>
    </row>
    <row r="73" spans="14:22" x14ac:dyDescent="0.25">
      <c r="N73" s="15">
        <v>41274</v>
      </c>
      <c r="O73" s="77">
        <v>153.11718498694401</v>
      </c>
      <c r="P73" s="62">
        <v>140.26400442494599</v>
      </c>
      <c r="Q73" s="62">
        <v>193.88077116785499</v>
      </c>
      <c r="R73" s="63">
        <v>208.89568795585299</v>
      </c>
      <c r="S73" s="61">
        <v>112.908166778916</v>
      </c>
      <c r="T73" s="16">
        <v>124.633632186215</v>
      </c>
      <c r="U73" s="16">
        <v>137.731189915454</v>
      </c>
      <c r="V73" s="64">
        <v>159.79573919574801</v>
      </c>
    </row>
    <row r="74" spans="14:22" x14ac:dyDescent="0.25">
      <c r="N74" s="15">
        <v>41364</v>
      </c>
      <c r="O74" s="77">
        <v>147.87256181026501</v>
      </c>
      <c r="P74" s="62">
        <v>122.87458704716499</v>
      </c>
      <c r="Q74" s="62">
        <v>192.72078906402399</v>
      </c>
      <c r="R74" s="63">
        <v>213.889152152154</v>
      </c>
      <c r="S74" s="61">
        <v>114.490341380264</v>
      </c>
      <c r="T74" s="16">
        <v>125.128726254825</v>
      </c>
      <c r="U74" s="16">
        <v>141.09177602522999</v>
      </c>
      <c r="V74" s="64">
        <v>163.53275725230199</v>
      </c>
    </row>
    <row r="75" spans="14:22" x14ac:dyDescent="0.25">
      <c r="N75" s="15">
        <v>41455</v>
      </c>
      <c r="O75" s="77">
        <v>160.355379990416</v>
      </c>
      <c r="P75" s="62">
        <v>134.80246585416401</v>
      </c>
      <c r="Q75" s="62">
        <v>204.71758163840701</v>
      </c>
      <c r="R75" s="63">
        <v>225.56617562417699</v>
      </c>
      <c r="S75" s="61">
        <v>116.45465624203101</v>
      </c>
      <c r="T75" s="16">
        <v>128.81046940269499</v>
      </c>
      <c r="U75" s="16">
        <v>149.04756664731599</v>
      </c>
      <c r="V75" s="64">
        <v>170.390156413841</v>
      </c>
    </row>
    <row r="76" spans="14:22" x14ac:dyDescent="0.25">
      <c r="N76" s="15">
        <v>41547</v>
      </c>
      <c r="O76" s="77">
        <v>153.10090667335999</v>
      </c>
      <c r="P76" s="62">
        <v>139.89119045153299</v>
      </c>
      <c r="Q76" s="62">
        <v>216.25443091409599</v>
      </c>
      <c r="R76" s="63">
        <v>232.80984769231301</v>
      </c>
      <c r="S76" s="61">
        <v>118.892239325273</v>
      </c>
      <c r="T76" s="16">
        <v>133.201603085833</v>
      </c>
      <c r="U76" s="16">
        <v>152.25286695552199</v>
      </c>
      <c r="V76" s="64">
        <v>177.030327766168</v>
      </c>
    </row>
    <row r="77" spans="14:22" x14ac:dyDescent="0.25">
      <c r="N77" s="15">
        <v>41639</v>
      </c>
      <c r="O77" s="77">
        <v>159.624482999875</v>
      </c>
      <c r="P77" s="62">
        <v>143.46708580963599</v>
      </c>
      <c r="Q77" s="62">
        <v>223.38016306604399</v>
      </c>
      <c r="R77" s="63">
        <v>243.55762308717101</v>
      </c>
      <c r="S77" s="61">
        <v>121.294036800957</v>
      </c>
      <c r="T77" s="16">
        <v>135.578019683897</v>
      </c>
      <c r="U77" s="16">
        <v>150.53101531836199</v>
      </c>
      <c r="V77" s="64">
        <v>180.69153083105701</v>
      </c>
    </row>
    <row r="78" spans="14:22" x14ac:dyDescent="0.25">
      <c r="N78" s="15">
        <v>41729</v>
      </c>
      <c r="O78" s="77">
        <v>163.94447863860501</v>
      </c>
      <c r="P78" s="62">
        <v>153.322054593486</v>
      </c>
      <c r="Q78" s="62">
        <v>227.46236434130699</v>
      </c>
      <c r="R78" s="63">
        <v>252.30318226911001</v>
      </c>
      <c r="S78" s="61">
        <v>125.081695935439</v>
      </c>
      <c r="T78" s="16">
        <v>139.793762141184</v>
      </c>
      <c r="U78" s="16">
        <v>153.50694845096399</v>
      </c>
      <c r="V78" s="64">
        <v>186.825845470525</v>
      </c>
    </row>
    <row r="79" spans="14:22" x14ac:dyDescent="0.25">
      <c r="N79" s="15">
        <v>41820</v>
      </c>
      <c r="O79" s="77">
        <v>171.04373261200999</v>
      </c>
      <c r="P79" s="62">
        <v>148.22722779498</v>
      </c>
      <c r="Q79" s="62">
        <v>230.37019698815001</v>
      </c>
      <c r="R79" s="63">
        <v>261.51683176613102</v>
      </c>
      <c r="S79" s="61">
        <v>130.74689098493201</v>
      </c>
      <c r="T79" s="16">
        <v>146.56103375286699</v>
      </c>
      <c r="U79" s="16">
        <v>160.42269921540901</v>
      </c>
      <c r="V79" s="64">
        <v>197.538474675076</v>
      </c>
    </row>
    <row r="80" spans="14:22" x14ac:dyDescent="0.25">
      <c r="N80" s="15">
        <v>41912</v>
      </c>
      <c r="O80" s="77">
        <v>179.349820045369</v>
      </c>
      <c r="P80" s="62">
        <v>165.85564121117699</v>
      </c>
      <c r="Q80" s="62">
        <v>236.434684632813</v>
      </c>
      <c r="R80" s="63">
        <v>260.27557373036399</v>
      </c>
      <c r="S80" s="61">
        <v>132.963328190168</v>
      </c>
      <c r="T80" s="16">
        <v>150.20428854407899</v>
      </c>
      <c r="U80" s="16">
        <v>164.71947090615899</v>
      </c>
      <c r="V80" s="64">
        <v>202.99484619148399</v>
      </c>
    </row>
    <row r="81" spans="14:22" x14ac:dyDescent="0.25">
      <c r="N81" s="15">
        <v>42004</v>
      </c>
      <c r="O81" s="77">
        <v>183.55422771116</v>
      </c>
      <c r="P81" s="62">
        <v>161.315458748878</v>
      </c>
      <c r="Q81" s="62">
        <v>250.995250568469</v>
      </c>
      <c r="R81" s="63">
        <v>283.57665614805001</v>
      </c>
      <c r="S81" s="61">
        <v>133.31053862103801</v>
      </c>
      <c r="T81" s="16">
        <v>151.19273038785099</v>
      </c>
      <c r="U81" s="16">
        <v>165.796984348759</v>
      </c>
      <c r="V81" s="64">
        <v>202.99153034305601</v>
      </c>
    </row>
    <row r="82" spans="14:22" x14ac:dyDescent="0.25">
      <c r="N82" s="15">
        <v>42094</v>
      </c>
      <c r="O82" s="77">
        <v>177.78210535628699</v>
      </c>
      <c r="P82" s="62">
        <v>164.235195393666</v>
      </c>
      <c r="Q82" s="62">
        <v>251.38727107366699</v>
      </c>
      <c r="R82" s="63">
        <v>286.56545298268901</v>
      </c>
      <c r="S82" s="61">
        <v>137.42667194630801</v>
      </c>
      <c r="T82" s="16">
        <v>154.98095809032301</v>
      </c>
      <c r="U82" s="16">
        <v>168.71387004817601</v>
      </c>
      <c r="V82" s="64">
        <v>208.43503798814601</v>
      </c>
    </row>
    <row r="83" spans="14:22" x14ac:dyDescent="0.25">
      <c r="N83" s="15">
        <v>42185</v>
      </c>
      <c r="O83" s="77">
        <v>185.57322378107099</v>
      </c>
      <c r="P83" s="62">
        <v>173.41996716111399</v>
      </c>
      <c r="Q83" s="62">
        <v>249.47489506640201</v>
      </c>
      <c r="R83" s="63">
        <v>288.45417839970298</v>
      </c>
      <c r="S83" s="61">
        <v>142.696611123883</v>
      </c>
      <c r="T83" s="16">
        <v>161.73630271409499</v>
      </c>
      <c r="U83" s="16">
        <v>172.32473258694799</v>
      </c>
      <c r="V83" s="64">
        <v>220.19398925133501</v>
      </c>
    </row>
    <row r="84" spans="14:22" x14ac:dyDescent="0.25">
      <c r="N84" s="15">
        <v>42277</v>
      </c>
      <c r="O84" s="77">
        <v>191.207747541901</v>
      </c>
      <c r="P84" s="62">
        <v>178.41536662708</v>
      </c>
      <c r="Q84" s="62">
        <v>264.809954442444</v>
      </c>
      <c r="R84" s="63">
        <v>308.724548467749</v>
      </c>
      <c r="S84" s="61">
        <v>143.10973020634501</v>
      </c>
      <c r="T84" s="16">
        <v>164.12929834359699</v>
      </c>
      <c r="U84" s="16">
        <v>173.67015817760401</v>
      </c>
      <c r="V84" s="64">
        <v>225.78943687594301</v>
      </c>
    </row>
    <row r="85" spans="14:22" x14ac:dyDescent="0.25">
      <c r="N85" s="15">
        <v>42369</v>
      </c>
      <c r="O85" s="77">
        <v>186.31081706734599</v>
      </c>
      <c r="P85" s="62">
        <v>175.785095041852</v>
      </c>
      <c r="Q85" s="62">
        <v>266.79401903621698</v>
      </c>
      <c r="R85" s="63">
        <v>303.10778566345499</v>
      </c>
      <c r="S85" s="61">
        <v>141.88039110934301</v>
      </c>
      <c r="T85" s="16">
        <v>163.36044310571199</v>
      </c>
      <c r="U85" s="16">
        <v>174.95015815950501</v>
      </c>
      <c r="V85" s="64">
        <v>225.44081712749099</v>
      </c>
    </row>
    <row r="86" spans="14:22" x14ac:dyDescent="0.25">
      <c r="N86" s="15">
        <v>42460</v>
      </c>
      <c r="O86" s="77">
        <v>199.66444444111301</v>
      </c>
      <c r="P86" s="62">
        <v>182.38549544152301</v>
      </c>
      <c r="Q86" s="62">
        <v>272.202726686826</v>
      </c>
      <c r="R86" s="63">
        <v>307.89023278720401</v>
      </c>
      <c r="S86" s="61">
        <v>144.38603462687999</v>
      </c>
      <c r="T86" s="16">
        <v>168.79366173855101</v>
      </c>
      <c r="U86" s="16">
        <v>179.12626762511701</v>
      </c>
      <c r="V86" s="64">
        <v>232.677773563725</v>
      </c>
    </row>
    <row r="87" spans="14:22" x14ac:dyDescent="0.25">
      <c r="N87" s="15">
        <v>42551</v>
      </c>
      <c r="O87" s="77">
        <v>202.932130755862</v>
      </c>
      <c r="P87" s="62">
        <v>188.19026918124601</v>
      </c>
      <c r="Q87" s="62">
        <v>278.64856546123701</v>
      </c>
      <c r="R87" s="63">
        <v>340.59398988696398</v>
      </c>
      <c r="S87" s="61">
        <v>148.594294948693</v>
      </c>
      <c r="T87" s="16">
        <v>178.66184250291201</v>
      </c>
      <c r="U87" s="16">
        <v>184.65134099602199</v>
      </c>
      <c r="V87" s="64">
        <v>246.84223531730001</v>
      </c>
    </row>
    <row r="88" spans="14:22" x14ac:dyDescent="0.25">
      <c r="N88" s="15">
        <v>42643</v>
      </c>
      <c r="O88" s="77">
        <v>206.887357820273</v>
      </c>
      <c r="P88" s="62">
        <v>191.63472315716399</v>
      </c>
      <c r="Q88" s="62">
        <v>293.005214163147</v>
      </c>
      <c r="R88" s="63">
        <v>321.509061993459</v>
      </c>
      <c r="S88" s="61">
        <v>152.75661313245001</v>
      </c>
      <c r="T88" s="16">
        <v>181.35877421189801</v>
      </c>
      <c r="U88" s="16">
        <v>189.24275690744099</v>
      </c>
      <c r="V88" s="64">
        <v>253.628348792509</v>
      </c>
    </row>
    <row r="89" spans="14:22" x14ac:dyDescent="0.25">
      <c r="N89" s="15">
        <v>42735</v>
      </c>
      <c r="O89" s="77">
        <v>204.23136908016099</v>
      </c>
      <c r="P89" s="62">
        <v>203.42628001928799</v>
      </c>
      <c r="Q89" s="62">
        <v>301.87894952602602</v>
      </c>
      <c r="R89" s="63">
        <v>349.97466780210198</v>
      </c>
      <c r="S89" s="61">
        <v>156.19478453666801</v>
      </c>
      <c r="T89" s="16">
        <v>180.33706533330101</v>
      </c>
      <c r="U89" s="16">
        <v>193.27456878436101</v>
      </c>
      <c r="V89" s="64">
        <v>253.86808052837901</v>
      </c>
    </row>
    <row r="90" spans="14:22" x14ac:dyDescent="0.25">
      <c r="N90" s="15">
        <v>42825</v>
      </c>
      <c r="O90" s="77">
        <v>219.84732395034101</v>
      </c>
      <c r="P90" s="62">
        <v>208.84751693806999</v>
      </c>
      <c r="Q90" s="62">
        <v>304.90499200514699</v>
      </c>
      <c r="R90" s="63">
        <v>339.88103411311698</v>
      </c>
      <c r="S90" s="61">
        <v>161.62186690276499</v>
      </c>
      <c r="T90" s="16">
        <v>190.474400699</v>
      </c>
      <c r="U90" s="16">
        <v>199.982276421211</v>
      </c>
      <c r="V90" s="64">
        <v>262.38376017406102</v>
      </c>
    </row>
    <row r="91" spans="14:22" x14ac:dyDescent="0.25">
      <c r="N91" s="15">
        <v>42916</v>
      </c>
      <c r="O91" s="77">
        <v>210.050762638582</v>
      </c>
      <c r="P91" s="62">
        <v>225.07433709774</v>
      </c>
      <c r="Q91" s="62">
        <v>306.65086052705499</v>
      </c>
      <c r="R91" s="63">
        <v>371.70102719221001</v>
      </c>
      <c r="S91" s="61">
        <v>168.08540942923901</v>
      </c>
      <c r="T91" s="16">
        <v>208.17283724728199</v>
      </c>
      <c r="U91" s="16">
        <v>208.435312931304</v>
      </c>
      <c r="V91" s="64">
        <v>275.99005035554597</v>
      </c>
    </row>
    <row r="92" spans="14:22" x14ac:dyDescent="0.25">
      <c r="N92" s="15">
        <v>43008</v>
      </c>
      <c r="O92" s="77">
        <v>220.51868546223201</v>
      </c>
      <c r="P92" s="62">
        <v>223.66741241997201</v>
      </c>
      <c r="Q92" s="62">
        <v>314.85838063901201</v>
      </c>
      <c r="R92" s="63">
        <v>360.280876223588</v>
      </c>
      <c r="S92" s="61">
        <v>168.281798838566</v>
      </c>
      <c r="T92" s="16">
        <v>212.81806039313</v>
      </c>
      <c r="U92" s="16">
        <v>210.856285572366</v>
      </c>
      <c r="V92" s="64">
        <v>279.15075494065002</v>
      </c>
    </row>
    <row r="93" spans="14:22" x14ac:dyDescent="0.25">
      <c r="N93" s="15">
        <v>43100</v>
      </c>
      <c r="O93" s="77">
        <v>227.113385942712</v>
      </c>
      <c r="P93" s="62">
        <v>228.81614583762101</v>
      </c>
      <c r="Q93" s="62">
        <v>329.144666953029</v>
      </c>
      <c r="R93" s="63">
        <v>369.39079748928299</v>
      </c>
      <c r="S93" s="61">
        <v>167.15375342810199</v>
      </c>
      <c r="T93" s="16">
        <v>208.34802750242699</v>
      </c>
      <c r="U93" s="16">
        <v>209.088046760716</v>
      </c>
      <c r="V93" s="64">
        <v>277.275033559451</v>
      </c>
    </row>
    <row r="94" spans="14:22" x14ac:dyDescent="0.25">
      <c r="N94" s="15">
        <v>43190</v>
      </c>
      <c r="O94" s="77">
        <v>218.25054789589601</v>
      </c>
      <c r="P94" s="62">
        <v>241.84248795920499</v>
      </c>
      <c r="Q94" s="62">
        <v>345.118129874901</v>
      </c>
      <c r="R94" s="63">
        <v>379.22961623430803</v>
      </c>
      <c r="S94" s="61">
        <v>171.739291312229</v>
      </c>
      <c r="T94" s="16">
        <v>211.13313216394701</v>
      </c>
      <c r="U94" s="16">
        <v>208.96377359717701</v>
      </c>
      <c r="V94" s="64">
        <v>286.74784251705103</v>
      </c>
    </row>
    <row r="95" spans="14:22" x14ac:dyDescent="0.25">
      <c r="N95" s="15">
        <v>43281</v>
      </c>
      <c r="O95" s="77">
        <v>236.876324360692</v>
      </c>
      <c r="P95" s="62">
        <v>232.76995117673701</v>
      </c>
      <c r="Q95" s="62">
        <v>329.80392757466501</v>
      </c>
      <c r="R95" s="63">
        <v>385.86572020966298</v>
      </c>
      <c r="S95" s="61">
        <v>177.83803143763501</v>
      </c>
      <c r="T95" s="16">
        <v>217.712571539967</v>
      </c>
      <c r="U95" s="16">
        <v>209.472295201035</v>
      </c>
      <c r="V95" s="64">
        <v>302.46155364935203</v>
      </c>
    </row>
    <row r="96" spans="14:22" x14ac:dyDescent="0.25">
      <c r="N96" s="15">
        <v>43373</v>
      </c>
      <c r="O96" s="77">
        <v>238.369298964622</v>
      </c>
      <c r="P96" s="62">
        <v>243.52158376295699</v>
      </c>
      <c r="Q96" s="62">
        <v>329.10772014056698</v>
      </c>
      <c r="R96" s="63">
        <v>383.29975651982301</v>
      </c>
      <c r="S96" s="61">
        <v>179.58720444873501</v>
      </c>
      <c r="T96" s="16">
        <v>223.48770050404499</v>
      </c>
      <c r="U96" s="16">
        <v>211.11739954714801</v>
      </c>
      <c r="V96" s="64">
        <v>306.597324925056</v>
      </c>
    </row>
    <row r="97" spans="14:22" x14ac:dyDescent="0.25">
      <c r="N97" s="15">
        <v>43465</v>
      </c>
      <c r="O97" s="77">
        <v>230.162858267036</v>
      </c>
      <c r="P97" s="62">
        <v>244.82932795711599</v>
      </c>
      <c r="Q97" s="62">
        <v>331.91387117244898</v>
      </c>
      <c r="R97" s="63">
        <v>386.52022260608499</v>
      </c>
      <c r="S97" s="61">
        <v>179.42151268017301</v>
      </c>
      <c r="T97" s="16">
        <v>227.649414321264</v>
      </c>
      <c r="U97" s="16">
        <v>212.68286379237199</v>
      </c>
      <c r="V97" s="64">
        <v>304.154146274933</v>
      </c>
    </row>
    <row r="98" spans="14:22" x14ac:dyDescent="0.25">
      <c r="N98" s="15">
        <v>43555</v>
      </c>
      <c r="O98" s="77">
        <v>233.112035745469</v>
      </c>
      <c r="P98" s="62">
        <v>267.54942877424702</v>
      </c>
      <c r="Q98" s="62">
        <v>345.80956243534399</v>
      </c>
      <c r="R98" s="63">
        <v>391.71127358626399</v>
      </c>
      <c r="S98" s="61">
        <v>181.41355318567199</v>
      </c>
      <c r="T98" s="16">
        <v>231.72743544532099</v>
      </c>
      <c r="U98" s="16">
        <v>213.05343611965199</v>
      </c>
      <c r="V98" s="64">
        <v>309.59272789752401</v>
      </c>
    </row>
    <row r="99" spans="14:22" x14ac:dyDescent="0.25">
      <c r="N99" s="15">
        <v>43646</v>
      </c>
      <c r="O99" s="77">
        <v>243.40662562195999</v>
      </c>
      <c r="P99" s="62">
        <v>246.64410397783601</v>
      </c>
      <c r="Q99" s="62">
        <v>353.23229911181102</v>
      </c>
      <c r="R99" s="63">
        <v>391.00382014909297</v>
      </c>
      <c r="S99" s="61">
        <v>184.04052716395299</v>
      </c>
      <c r="T99" s="16">
        <v>235.23549308710699</v>
      </c>
      <c r="U99" s="16">
        <v>214.07934944260501</v>
      </c>
      <c r="V99" s="64">
        <v>320.96394728407802</v>
      </c>
    </row>
    <row r="100" spans="14:22" x14ac:dyDescent="0.25">
      <c r="N100" s="15">
        <v>43738</v>
      </c>
      <c r="O100" s="77">
        <v>254.718256757538</v>
      </c>
      <c r="P100" s="62">
        <v>252.51151491472999</v>
      </c>
      <c r="Q100" s="62">
        <v>338.79083257563502</v>
      </c>
      <c r="R100" s="63">
        <v>409.41667911457898</v>
      </c>
      <c r="S100" s="61">
        <v>185.75172074732299</v>
      </c>
      <c r="T100" s="16">
        <v>238.56322822048099</v>
      </c>
      <c r="U100" s="16">
        <v>215.75289659415799</v>
      </c>
      <c r="V100" s="64">
        <v>332.16418723510702</v>
      </c>
    </row>
    <row r="101" spans="14:22" x14ac:dyDescent="0.25">
      <c r="N101" s="15">
        <v>43830</v>
      </c>
      <c r="O101" s="77">
        <v>241.71938331893099</v>
      </c>
      <c r="P101" s="62">
        <v>272.147196869021</v>
      </c>
      <c r="Q101" s="62">
        <v>334.67989908490802</v>
      </c>
      <c r="R101" s="63">
        <v>410.56894395252499</v>
      </c>
      <c r="S101" s="61">
        <v>186.66317414003501</v>
      </c>
      <c r="T101" s="16">
        <v>242.767287166492</v>
      </c>
      <c r="U101" s="16">
        <v>217.168777411615</v>
      </c>
      <c r="V101" s="64">
        <v>337.16586405365302</v>
      </c>
    </row>
    <row r="102" spans="14:22" x14ac:dyDescent="0.25">
      <c r="N102" s="15">
        <v>43921</v>
      </c>
      <c r="O102" s="77">
        <v>250.09622998425601</v>
      </c>
      <c r="P102" s="62">
        <v>251.145650248191</v>
      </c>
      <c r="Q102" s="62">
        <v>335.26875646921297</v>
      </c>
      <c r="R102" s="63">
        <v>402.72586929129</v>
      </c>
      <c r="S102" s="61">
        <v>187.00841536415001</v>
      </c>
      <c r="T102" s="16">
        <v>247.89278139090899</v>
      </c>
      <c r="U102" s="16">
        <v>216.63694689778399</v>
      </c>
      <c r="V102" s="64">
        <v>337.19833985152502</v>
      </c>
    </row>
    <row r="103" spans="14:22" x14ac:dyDescent="0.25">
      <c r="N103" s="15">
        <v>44012</v>
      </c>
      <c r="O103" s="77">
        <v>236.15423962399501</v>
      </c>
      <c r="P103" s="62">
        <v>277.01597730685302</v>
      </c>
      <c r="Q103" s="62">
        <v>336.27144483334399</v>
      </c>
      <c r="R103" s="63">
        <v>374.57035799038698</v>
      </c>
      <c r="S103" s="61">
        <v>186.44641369696001</v>
      </c>
      <c r="T103" s="16">
        <v>252.96031311238301</v>
      </c>
      <c r="U103" s="16">
        <v>212.93233267562999</v>
      </c>
      <c r="V103" s="64">
        <v>337.09780911168599</v>
      </c>
    </row>
    <row r="104" spans="14:22" x14ac:dyDescent="0.25">
      <c r="N104" s="15">
        <v>44104</v>
      </c>
      <c r="O104" s="77">
        <v>265.33904371665199</v>
      </c>
      <c r="P104" s="62">
        <v>278.87787598963303</v>
      </c>
      <c r="Q104" s="62">
        <v>349.89150513174002</v>
      </c>
      <c r="R104" s="63">
        <v>403.35265334210999</v>
      </c>
      <c r="S104" s="61">
        <v>191.06526271511001</v>
      </c>
      <c r="T104" s="16">
        <v>260.72585927338901</v>
      </c>
      <c r="U104" s="16">
        <v>215.713669650203</v>
      </c>
      <c r="V104" s="64">
        <v>350.51125526208801</v>
      </c>
    </row>
    <row r="105" spans="14:22" x14ac:dyDescent="0.25">
      <c r="N105" s="15">
        <v>44196</v>
      </c>
      <c r="O105" s="77">
        <v>270.95889553548</v>
      </c>
      <c r="P105" s="62">
        <v>294.74368120801898</v>
      </c>
      <c r="Q105" s="62">
        <v>349.36773037043798</v>
      </c>
      <c r="R105" s="63">
        <v>407.579950035705</v>
      </c>
      <c r="S105" s="61">
        <v>196.86824428525199</v>
      </c>
      <c r="T105" s="16">
        <v>270.15127870936902</v>
      </c>
      <c r="U105" s="16">
        <v>224.81393718192101</v>
      </c>
      <c r="V105" s="64">
        <v>368.81086945733699</v>
      </c>
    </row>
    <row r="106" spans="14:22" x14ac:dyDescent="0.25">
      <c r="N106" s="15">
        <v>44286</v>
      </c>
      <c r="O106" s="77">
        <v>258.17263761282499</v>
      </c>
      <c r="P106" s="62">
        <v>304.20542922778702</v>
      </c>
      <c r="Q106" s="62">
        <v>367.34597304061299</v>
      </c>
      <c r="R106" s="63">
        <v>409.78299043171199</v>
      </c>
      <c r="S106" s="61">
        <v>198.695771595737</v>
      </c>
      <c r="T106" s="16">
        <v>280.56833606503</v>
      </c>
      <c r="U106" s="16">
        <v>233.45057278419699</v>
      </c>
      <c r="V106" s="64">
        <v>383.96666868234598</v>
      </c>
    </row>
    <row r="107" spans="14:22" x14ac:dyDescent="0.25">
      <c r="N107" s="15">
        <v>44377</v>
      </c>
      <c r="O107" s="77">
        <v>269.002885340945</v>
      </c>
      <c r="P107" s="62">
        <v>311.38280622342398</v>
      </c>
      <c r="Q107" s="62">
        <v>364.51548241673999</v>
      </c>
      <c r="R107" s="63">
        <v>431.90311707458301</v>
      </c>
      <c r="S107" s="61">
        <v>205.16011148277201</v>
      </c>
      <c r="T107" s="16">
        <v>296.07407279357102</v>
      </c>
      <c r="U107" s="16">
        <v>244.44480530217299</v>
      </c>
      <c r="V107" s="64">
        <v>409.50777206870902</v>
      </c>
    </row>
    <row r="108" spans="14:22" x14ac:dyDescent="0.25">
      <c r="N108" s="15">
        <v>44469</v>
      </c>
      <c r="O108" s="77">
        <v>271.67313017127498</v>
      </c>
      <c r="P108" s="62">
        <v>338.16142728736298</v>
      </c>
      <c r="Q108" s="62">
        <v>373.19117711480601</v>
      </c>
      <c r="R108" s="63">
        <v>474.92160949205498</v>
      </c>
      <c r="S108" s="61">
        <v>215.260040709002</v>
      </c>
      <c r="T108" s="16">
        <v>310.56066360999301</v>
      </c>
      <c r="U108" s="16">
        <v>254.149686966872</v>
      </c>
      <c r="V108" s="64">
        <v>432.51973994901999</v>
      </c>
    </row>
    <row r="109" spans="14:22" x14ac:dyDescent="0.25">
      <c r="N109" s="15">
        <v>44561</v>
      </c>
      <c r="O109" s="77">
        <v>289.60215329021503</v>
      </c>
      <c r="P109" s="62">
        <v>355.47630738570399</v>
      </c>
      <c r="Q109" s="62">
        <v>416.521687183285</v>
      </c>
      <c r="R109" s="63">
        <v>462.61909823968898</v>
      </c>
      <c r="S109" s="61">
        <v>220.20850400637801</v>
      </c>
      <c r="T109" s="16">
        <v>320.540277105641</v>
      </c>
      <c r="U109" s="16">
        <v>258.82706344326499</v>
      </c>
      <c r="V109" s="64">
        <v>442.69972422401298</v>
      </c>
    </row>
    <row r="110" spans="14:22" x14ac:dyDescent="0.25">
      <c r="N110" s="15">
        <v>44651</v>
      </c>
      <c r="O110" s="77">
        <v>273.27769273475297</v>
      </c>
      <c r="P110" s="62">
        <v>363.00143281199502</v>
      </c>
      <c r="Q110" s="62">
        <v>380.37737643224898</v>
      </c>
      <c r="R110" s="63">
        <v>449.81648340512697</v>
      </c>
      <c r="S110" s="61">
        <v>225.26486741062899</v>
      </c>
      <c r="T110" s="16">
        <v>340.75091023744801</v>
      </c>
      <c r="U110" s="16">
        <v>264.30130056909297</v>
      </c>
      <c r="V110" s="64">
        <v>463.73409760654198</v>
      </c>
    </row>
    <row r="111" spans="14:22" x14ac:dyDescent="0.25">
      <c r="N111" s="15">
        <v>44742</v>
      </c>
      <c r="O111" s="77">
        <v>281.67127175529703</v>
      </c>
      <c r="P111" s="62">
        <v>384.06136268491503</v>
      </c>
      <c r="Q111" s="62">
        <v>396.69749618757902</v>
      </c>
      <c r="R111" s="63">
        <v>512.47840459945803</v>
      </c>
      <c r="S111" s="61">
        <v>236.02128557606801</v>
      </c>
      <c r="T111" s="16">
        <v>371.05625316633001</v>
      </c>
      <c r="U111" s="16">
        <v>272.42299574485702</v>
      </c>
      <c r="V111" s="64">
        <v>496.37898218580699</v>
      </c>
    </row>
    <row r="112" spans="14:22" x14ac:dyDescent="0.25">
      <c r="N112" s="15">
        <v>44834</v>
      </c>
      <c r="O112" s="77">
        <v>279.10435210326801</v>
      </c>
      <c r="P112" s="62">
        <v>409.325907814576</v>
      </c>
      <c r="Q112" s="62">
        <v>427.98172415899802</v>
      </c>
      <c r="R112" s="63">
        <v>457.41127514758102</v>
      </c>
      <c r="S112" s="61">
        <v>234.39131146368501</v>
      </c>
      <c r="T112" s="16">
        <v>375.69842746463598</v>
      </c>
      <c r="U112" s="16">
        <v>274.58427985198102</v>
      </c>
      <c r="V112" s="64">
        <v>482.73294007711701</v>
      </c>
    </row>
    <row r="113" spans="14:22" x14ac:dyDescent="0.25">
      <c r="N113" s="15">
        <v>44926</v>
      </c>
      <c r="O113" s="77">
        <v>297.75210186956701</v>
      </c>
      <c r="P113" s="62">
        <v>400.562013782875</v>
      </c>
      <c r="Q113" s="62">
        <v>421.34494573665899</v>
      </c>
      <c r="R113" s="63">
        <v>466.05194240666998</v>
      </c>
      <c r="S113" s="61">
        <v>224.82367757261599</v>
      </c>
      <c r="T113" s="16">
        <v>366.89362391704702</v>
      </c>
      <c r="U113" s="16">
        <v>273.38133520351698</v>
      </c>
      <c r="V113" s="64">
        <v>451.759399206789</v>
      </c>
    </row>
    <row r="114" spans="14:22" x14ac:dyDescent="0.25">
      <c r="N114" s="15">
        <v>45016</v>
      </c>
      <c r="O114" s="77">
        <v>248.463123751376</v>
      </c>
      <c r="P114" s="62">
        <v>414.22827730195002</v>
      </c>
      <c r="Q114" s="62">
        <v>421.52575192632099</v>
      </c>
      <c r="R114" s="63">
        <v>429.03405263201603</v>
      </c>
      <c r="S114" s="61">
        <v>223.638372613614</v>
      </c>
      <c r="T114" s="16">
        <v>374.66149622033998</v>
      </c>
      <c r="U114" s="16">
        <v>275.12312505628898</v>
      </c>
      <c r="V114" s="64">
        <v>445.94400482531302</v>
      </c>
    </row>
    <row r="115" spans="14:22" x14ac:dyDescent="0.25">
      <c r="N115" s="15">
        <v>45107</v>
      </c>
      <c r="O115" s="77">
        <v>256.11507771908998</v>
      </c>
      <c r="P115" s="62">
        <v>409.824824458801</v>
      </c>
      <c r="Q115" s="62">
        <v>401.30120051295</v>
      </c>
      <c r="R115" s="63">
        <v>431.5397297929</v>
      </c>
      <c r="S115" s="61">
        <v>227.646449388874</v>
      </c>
      <c r="T115" s="16">
        <v>388.758219267036</v>
      </c>
      <c r="U115" s="16">
        <v>279.42091493903399</v>
      </c>
      <c r="V115" s="64">
        <v>447.50729662740599</v>
      </c>
    </row>
    <row r="116" spans="14:22" x14ac:dyDescent="0.25">
      <c r="N116" s="15">
        <v>45199</v>
      </c>
      <c r="O116" s="77">
        <v>253.08420019441601</v>
      </c>
      <c r="P116" s="62">
        <v>417.948683682053</v>
      </c>
      <c r="Q116" s="62">
        <v>414.39247949576003</v>
      </c>
      <c r="R116" s="63">
        <v>441.10615637218302</v>
      </c>
      <c r="S116" s="61">
        <v>224.480217199169</v>
      </c>
      <c r="T116" s="16">
        <v>397.08533020565199</v>
      </c>
      <c r="U116" s="16">
        <v>281.72591312885498</v>
      </c>
      <c r="V116" s="64">
        <v>447.39664794743999</v>
      </c>
    </row>
    <row r="117" spans="14:22" x14ac:dyDescent="0.25">
      <c r="N117" s="15">
        <v>45291</v>
      </c>
      <c r="O117" s="77">
        <v>219.14838014691799</v>
      </c>
      <c r="P117" s="62">
        <v>410.83029507602402</v>
      </c>
      <c r="Q117" s="62">
        <v>408.84091882701898</v>
      </c>
      <c r="R117" s="63">
        <v>454.855223361561</v>
      </c>
      <c r="S117" s="61">
        <v>217.90166524107201</v>
      </c>
      <c r="T117" s="16">
        <v>397.38215076238299</v>
      </c>
      <c r="U117" s="16">
        <v>282.02140021325101</v>
      </c>
      <c r="V117" s="64">
        <v>441.45777334359599</v>
      </c>
    </row>
    <row r="118" spans="14:22" x14ac:dyDescent="0.25">
      <c r="N118" s="15">
        <v>45382</v>
      </c>
      <c r="O118" s="77">
        <v>242.35850991631401</v>
      </c>
      <c r="P118" s="62">
        <v>428.65135018783798</v>
      </c>
      <c r="Q118" s="62">
        <v>418.17575844162798</v>
      </c>
      <c r="R118" s="63">
        <v>419.042010977237</v>
      </c>
      <c r="S118" s="61">
        <v>218.35083403572801</v>
      </c>
      <c r="T118" s="16">
        <v>393.01489555561898</v>
      </c>
      <c r="U118" s="16">
        <v>286.13033483717197</v>
      </c>
      <c r="V118" s="64">
        <v>436.31164505257499</v>
      </c>
    </row>
    <row r="119" spans="14:22" x14ac:dyDescent="0.25">
      <c r="N119" s="15">
        <v>45473</v>
      </c>
      <c r="O119" s="77">
        <v>235.42603789479</v>
      </c>
      <c r="P119" s="62">
        <v>425.89516030911398</v>
      </c>
      <c r="Q119" s="62">
        <v>416.11371902569999</v>
      </c>
      <c r="R119" s="63">
        <v>431.10926854416601</v>
      </c>
      <c r="S119" s="61">
        <v>216.29251285768001</v>
      </c>
      <c r="T119" s="16">
        <v>393.27992606552198</v>
      </c>
      <c r="U119" s="16">
        <v>288.77127839696698</v>
      </c>
      <c r="V119" s="64">
        <v>445.33552436959798</v>
      </c>
    </row>
    <row r="120" spans="14:22" x14ac:dyDescent="0.25">
      <c r="N120" s="15">
        <v>45565</v>
      </c>
      <c r="O120" s="77" t="s">
        <v>76</v>
      </c>
      <c r="P120" s="62" t="s">
        <v>76</v>
      </c>
      <c r="Q120" s="62" t="s">
        <v>76</v>
      </c>
      <c r="R120" s="63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</row>
    <row r="121" spans="14:22" ht="30" x14ac:dyDescent="0.25">
      <c r="N121" s="128"/>
      <c r="O121" s="153" t="s">
        <v>37</v>
      </c>
      <c r="P121" s="154" t="s">
        <v>38</v>
      </c>
      <c r="Q121" s="154" t="s">
        <v>39</v>
      </c>
      <c r="R121" s="155" t="s">
        <v>40</v>
      </c>
      <c r="S121" s="153" t="s">
        <v>9</v>
      </c>
      <c r="T121" s="154" t="s">
        <v>10</v>
      </c>
      <c r="U121" s="154" t="s">
        <v>11</v>
      </c>
      <c r="V121" s="155" t="s">
        <v>12</v>
      </c>
    </row>
    <row r="122" spans="14:22" x14ac:dyDescent="0.25">
      <c r="N122" s="128" t="s">
        <v>134</v>
      </c>
      <c r="O122" s="163">
        <f>O115/O114-1</f>
        <v>3.0797141451746723E-2</v>
      </c>
      <c r="P122" s="163">
        <f t="shared" ref="O122:V126" si="0">P115/P114-1</f>
        <v>-1.0630497926965798E-2</v>
      </c>
      <c r="Q122" s="163">
        <f t="shared" si="0"/>
        <v>-4.7979397037896887E-2</v>
      </c>
      <c r="R122" s="163">
        <f t="shared" si="0"/>
        <v>5.8402757205686662E-3</v>
      </c>
      <c r="S122" s="163">
        <f t="shared" si="0"/>
        <v>1.7922133524844064E-2</v>
      </c>
      <c r="T122" s="163">
        <f t="shared" si="0"/>
        <v>3.7625224873403251E-2</v>
      </c>
      <c r="U122" s="163">
        <f t="shared" si="0"/>
        <v>1.5621332746441174E-2</v>
      </c>
      <c r="V122" s="164">
        <f t="shared" si="0"/>
        <v>3.5055786941353695E-3</v>
      </c>
    </row>
    <row r="123" spans="14:22" x14ac:dyDescent="0.25">
      <c r="N123" s="128" t="s">
        <v>134</v>
      </c>
      <c r="O123" s="163">
        <f t="shared" si="0"/>
        <v>-1.1834045662857395E-2</v>
      </c>
      <c r="P123" s="163">
        <f t="shared" si="0"/>
        <v>1.9822760209755597E-2</v>
      </c>
      <c r="Q123" s="163">
        <f t="shared" si="0"/>
        <v>3.2622077796120585E-2</v>
      </c>
      <c r="R123" s="163">
        <f t="shared" si="0"/>
        <v>2.2168124783954468E-2</v>
      </c>
      <c r="S123" s="163">
        <f t="shared" si="0"/>
        <v>-1.3908550729452962E-2</v>
      </c>
      <c r="T123" s="163">
        <f t="shared" si="0"/>
        <v>2.1419768189894217E-2</v>
      </c>
      <c r="U123" s="163">
        <f t="shared" si="0"/>
        <v>8.249197059296387E-3</v>
      </c>
      <c r="V123" s="164">
        <f t="shared" si="0"/>
        <v>-2.4725558845606344E-4</v>
      </c>
    </row>
    <row r="124" spans="14:22" x14ac:dyDescent="0.25">
      <c r="N124" s="128" t="s">
        <v>134</v>
      </c>
      <c r="O124" s="163">
        <f t="shared" si="0"/>
        <v>-0.13408905029009699</v>
      </c>
      <c r="P124" s="163">
        <f t="shared" si="0"/>
        <v>-1.7031728735971252E-2</v>
      </c>
      <c r="Q124" s="163">
        <f t="shared" si="0"/>
        <v>-1.3396866360838144E-2</v>
      </c>
      <c r="R124" s="163">
        <f t="shared" si="0"/>
        <v>3.1169519606017992E-2</v>
      </c>
      <c r="S124" s="163">
        <f t="shared" si="0"/>
        <v>-2.9305709163049309E-2</v>
      </c>
      <c r="T124" s="163">
        <f t="shared" si="0"/>
        <v>7.474981676540704E-4</v>
      </c>
      <c r="U124" s="163">
        <f t="shared" si="0"/>
        <v>1.0488459549722329E-3</v>
      </c>
      <c r="V124" s="164">
        <f t="shared" si="0"/>
        <v>-1.3274293920373048E-2</v>
      </c>
    </row>
    <row r="125" spans="14:22" x14ac:dyDescent="0.25">
      <c r="N125" s="128" t="s">
        <v>134</v>
      </c>
      <c r="O125" s="163">
        <f t="shared" si="0"/>
        <v>0.10591056960510437</v>
      </c>
      <c r="P125" s="163">
        <f t="shared" si="0"/>
        <v>4.3378142569832079E-2</v>
      </c>
      <c r="Q125" s="163">
        <f t="shared" si="0"/>
        <v>2.2832449455869153E-2</v>
      </c>
      <c r="R125" s="163">
        <f t="shared" si="0"/>
        <v>-7.8735409741258144E-2</v>
      </c>
      <c r="S125" s="163">
        <f t="shared" si="0"/>
        <v>2.0613371364512911E-3</v>
      </c>
      <c r="T125" s="163">
        <f t="shared" si="0"/>
        <v>-1.0990063842538866E-2</v>
      </c>
      <c r="U125" s="163">
        <f t="shared" si="0"/>
        <v>1.4569584509593891E-2</v>
      </c>
      <c r="V125" s="164">
        <f t="shared" si="0"/>
        <v>-1.1657124648738804E-2</v>
      </c>
    </row>
    <row r="126" spans="14:22" x14ac:dyDescent="0.25">
      <c r="N126" s="128" t="str">
        <f>"QTR "&amp;YEAR(N119)&amp;"Q"&amp;(MONTH(N119)/3)</f>
        <v>QTR 2024Q2</v>
      </c>
      <c r="O126" s="163">
        <f>O119/O118-1</f>
        <v>-2.8604203021044272E-2</v>
      </c>
      <c r="P126" s="163">
        <f t="shared" si="0"/>
        <v>-6.4299106430347752E-3</v>
      </c>
      <c r="Q126" s="163">
        <f t="shared" si="0"/>
        <v>-4.9310352747666819E-3</v>
      </c>
      <c r="R126" s="163">
        <f t="shared" si="0"/>
        <v>2.879725003893352E-2</v>
      </c>
      <c r="S126" s="163">
        <f t="shared" si="0"/>
        <v>-9.4266696398842553E-3</v>
      </c>
      <c r="T126" s="163">
        <f t="shared" si="0"/>
        <v>6.7435232837254055E-4</v>
      </c>
      <c r="U126" s="163">
        <f t="shared" si="0"/>
        <v>9.2298621930382296E-3</v>
      </c>
      <c r="V126" s="164">
        <f t="shared" si="0"/>
        <v>2.0682187650379102E-2</v>
      </c>
    </row>
    <row r="127" spans="14:22" x14ac:dyDescent="0.25">
      <c r="N127" s="128">
        <v>42825</v>
      </c>
      <c r="O127" s="167" t="s">
        <v>76</v>
      </c>
      <c r="P127" s="168" t="s">
        <v>76</v>
      </c>
      <c r="Q127" s="168" t="s">
        <v>76</v>
      </c>
      <c r="R127" s="169" t="s">
        <v>76</v>
      </c>
      <c r="S127" s="158" t="s">
        <v>76</v>
      </c>
      <c r="T127" s="159" t="s">
        <v>76</v>
      </c>
      <c r="U127" s="159" t="s">
        <v>76</v>
      </c>
      <c r="V127" s="161" t="s">
        <v>76</v>
      </c>
    </row>
    <row r="128" spans="14:22" x14ac:dyDescent="0.25">
      <c r="N128" s="128" t="s">
        <v>136</v>
      </c>
      <c r="O128" s="163">
        <f t="shared" ref="O128:V133" si="1">O114/O110-1</f>
        <v>-9.0803492722189794E-2</v>
      </c>
      <c r="P128" s="163">
        <f t="shared" si="1"/>
        <v>0.14112022669752466</v>
      </c>
      <c r="Q128" s="163">
        <f t="shared" si="1"/>
        <v>0.10817776777373922</v>
      </c>
      <c r="R128" s="163">
        <f t="shared" si="1"/>
        <v>-4.6202021357214851E-2</v>
      </c>
      <c r="S128" s="163">
        <f t="shared" si="1"/>
        <v>-7.2203660327117003E-3</v>
      </c>
      <c r="T128" s="163">
        <f t="shared" si="1"/>
        <v>9.9517227875522973E-2</v>
      </c>
      <c r="U128" s="163">
        <f t="shared" si="1"/>
        <v>4.0945029267334121E-2</v>
      </c>
      <c r="V128" s="164">
        <f t="shared" si="1"/>
        <v>-3.8362701541785449E-2</v>
      </c>
    </row>
    <row r="129" spans="14:22" x14ac:dyDescent="0.25">
      <c r="N129" s="128" t="s">
        <v>136</v>
      </c>
      <c r="O129" s="163">
        <f t="shared" si="1"/>
        <v>-9.0730566439906846E-2</v>
      </c>
      <c r="P129" s="163">
        <f t="shared" si="1"/>
        <v>6.7081628815191197E-2</v>
      </c>
      <c r="Q129" s="163">
        <f t="shared" si="1"/>
        <v>1.1605075327206338E-2</v>
      </c>
      <c r="R129" s="163">
        <f t="shared" si="1"/>
        <v>-0.15793577657153757</v>
      </c>
      <c r="S129" s="163">
        <f t="shared" si="1"/>
        <v>-3.5483393655589834E-2</v>
      </c>
      <c r="T129" s="163">
        <f t="shared" si="1"/>
        <v>4.7706960736141779E-2</v>
      </c>
      <c r="U129" s="163">
        <f t="shared" si="1"/>
        <v>2.5687696352663991E-2</v>
      </c>
      <c r="V129" s="164">
        <f t="shared" si="1"/>
        <v>-9.8456395843341982E-2</v>
      </c>
    </row>
    <row r="130" spans="14:22" x14ac:dyDescent="0.25">
      <c r="N130" s="128" t="s">
        <v>136</v>
      </c>
      <c r="O130" s="163">
        <f t="shared" si="1"/>
        <v>-9.3227324163059233E-2</v>
      </c>
      <c r="P130" s="163">
        <f t="shared" si="1"/>
        <v>2.1065795501473916E-2</v>
      </c>
      <c r="Q130" s="163">
        <f t="shared" si="1"/>
        <v>-3.1751927468261498E-2</v>
      </c>
      <c r="R130" s="163">
        <f t="shared" si="1"/>
        <v>-3.5646516955965435E-2</v>
      </c>
      <c r="S130" s="163">
        <f t="shared" si="1"/>
        <v>-4.2284392721833375E-2</v>
      </c>
      <c r="T130" s="163">
        <f t="shared" si="1"/>
        <v>5.6925718016291427E-2</v>
      </c>
      <c r="U130" s="163">
        <f t="shared" si="1"/>
        <v>2.6008893446936465E-2</v>
      </c>
      <c r="V130" s="164">
        <f t="shared" si="1"/>
        <v>-7.3200499066900293E-2</v>
      </c>
    </row>
    <row r="131" spans="14:22" x14ac:dyDescent="0.25">
      <c r="N131" s="128" t="s">
        <v>136</v>
      </c>
      <c r="O131" s="163">
        <f t="shared" si="1"/>
        <v>-0.26399048479960718</v>
      </c>
      <c r="P131" s="163">
        <f t="shared" si="1"/>
        <v>2.5634685616282571E-2</v>
      </c>
      <c r="Q131" s="163">
        <f t="shared" si="1"/>
        <v>-2.9676461142256194E-2</v>
      </c>
      <c r="R131" s="163">
        <f t="shared" si="1"/>
        <v>-2.402461619897911E-2</v>
      </c>
      <c r="S131" s="163">
        <f t="shared" si="1"/>
        <v>-3.0788626919903694E-2</v>
      </c>
      <c r="T131" s="163">
        <f t="shared" si="1"/>
        <v>8.3099091556383398E-2</v>
      </c>
      <c r="U131" s="163">
        <f t="shared" si="1"/>
        <v>3.1604443673164395E-2</v>
      </c>
      <c r="V131" s="164">
        <f t="shared" si="1"/>
        <v>-2.2803345943174347E-2</v>
      </c>
    </row>
    <row r="132" spans="14:22" x14ac:dyDescent="0.25">
      <c r="N132" s="128" t="s">
        <v>136</v>
      </c>
      <c r="O132" s="163">
        <f t="shared" si="1"/>
        <v>-2.4569496442339522E-2</v>
      </c>
      <c r="P132" s="163">
        <f t="shared" si="1"/>
        <v>3.4819141222882655E-2</v>
      </c>
      <c r="Q132" s="163">
        <f t="shared" si="1"/>
        <v>-7.9473044514694058E-3</v>
      </c>
      <c r="R132" s="163">
        <f t="shared" si="1"/>
        <v>-2.3289623733781406E-2</v>
      </c>
      <c r="S132" s="163">
        <f t="shared" si="1"/>
        <v>-2.3643252792853287E-2</v>
      </c>
      <c r="T132" s="163">
        <f t="shared" si="1"/>
        <v>4.8986617307707814E-2</v>
      </c>
      <c r="U132" s="163">
        <f t="shared" si="1"/>
        <v>4.0008304567749287E-2</v>
      </c>
      <c r="V132" s="164">
        <f t="shared" si="1"/>
        <v>-2.1599931086664692E-2</v>
      </c>
    </row>
    <row r="133" spans="14:22" x14ac:dyDescent="0.25">
      <c r="N133" s="128" t="str">
        <f>"Y/Y "&amp;RIGHT(N126,4)</f>
        <v>Y/Y 24Q2</v>
      </c>
      <c r="O133" s="163">
        <f>O119/O115-1</f>
        <v>-8.0780249286970807E-2</v>
      </c>
      <c r="P133" s="163">
        <f t="shared" si="1"/>
        <v>3.9212695013131071E-2</v>
      </c>
      <c r="Q133" s="163">
        <f t="shared" si="1"/>
        <v>3.6911224022794897E-2</v>
      </c>
      <c r="R133" s="163">
        <f t="shared" si="1"/>
        <v>-9.9750085337579897E-4</v>
      </c>
      <c r="S133" s="163">
        <f t="shared" si="1"/>
        <v>-4.9875306914182405E-2</v>
      </c>
      <c r="T133" s="163">
        <f t="shared" si="1"/>
        <v>1.1631154209449823E-2</v>
      </c>
      <c r="U133" s="163">
        <f t="shared" si="1"/>
        <v>3.3463362826555487E-2</v>
      </c>
      <c r="V133" s="164">
        <f>V119/V115-1</f>
        <v>-4.8530432334296103E-3</v>
      </c>
    </row>
    <row r="134" spans="14:22" x14ac:dyDescent="0.25">
      <c r="N134" s="128">
        <v>43465</v>
      </c>
      <c r="O134" s="167" t="s">
        <v>76</v>
      </c>
      <c r="P134" s="168" t="s">
        <v>76</v>
      </c>
      <c r="Q134" s="168" t="s">
        <v>76</v>
      </c>
      <c r="R134" s="169" t="s">
        <v>76</v>
      </c>
      <c r="S134" s="158" t="s">
        <v>76</v>
      </c>
      <c r="T134" s="159" t="s">
        <v>76</v>
      </c>
      <c r="U134" s="159" t="s">
        <v>76</v>
      </c>
      <c r="V134" s="161" t="s">
        <v>76</v>
      </c>
    </row>
    <row r="135" spans="14:22" x14ac:dyDescent="0.25">
      <c r="N135" s="128" t="s">
        <v>140</v>
      </c>
      <c r="O135" s="167" t="s">
        <v>76</v>
      </c>
      <c r="P135" s="168" t="s">
        <v>76</v>
      </c>
      <c r="Q135" s="168" t="s">
        <v>76</v>
      </c>
      <c r="R135" s="169" t="s">
        <v>76</v>
      </c>
      <c r="S135" s="158" t="s">
        <v>76</v>
      </c>
      <c r="T135" s="159" t="s">
        <v>76</v>
      </c>
      <c r="U135" s="159" t="s">
        <v>76</v>
      </c>
      <c r="V135" s="161" t="s">
        <v>76</v>
      </c>
    </row>
    <row r="136" spans="14:22" x14ac:dyDescent="0.25">
      <c r="N136" s="128" t="s">
        <v>103</v>
      </c>
      <c r="O136" s="167">
        <f>MIN($O$58:$O$73)</f>
        <v>125.32832177822699</v>
      </c>
      <c r="P136" s="167">
        <f>MIN($P$58:$P$73)</f>
        <v>119.943706705944</v>
      </c>
      <c r="Q136" s="167">
        <f>MIN($Q$58:$Q$73)</f>
        <v>158.455933592831</v>
      </c>
      <c r="R136" s="167">
        <f>MIN($R$58:$R$73)</f>
        <v>161.48935598524301</v>
      </c>
      <c r="S136" s="167">
        <f>MIN($S$58:$S$73)</f>
        <v>106.91007443619201</v>
      </c>
      <c r="T136" s="167">
        <f>MIN($T$58:$T$73)</f>
        <v>118.326799892152</v>
      </c>
      <c r="U136" s="167">
        <f>MIN($U$58:$U$73)</f>
        <v>129.67890571512899</v>
      </c>
      <c r="V136" s="170">
        <f>MIN($V$58:$V$73)</f>
        <v>125.646021343526</v>
      </c>
    </row>
    <row r="137" spans="14:22" x14ac:dyDescent="0.25">
      <c r="N137" s="128" t="s">
        <v>104</v>
      </c>
      <c r="O137" s="163">
        <f t="shared" ref="O137:V137" si="2">O119/O136-1</f>
        <v>0.8784743508445354</v>
      </c>
      <c r="P137" s="163">
        <f t="shared" si="2"/>
        <v>2.5507920507513222</v>
      </c>
      <c r="Q137" s="163">
        <f t="shared" si="2"/>
        <v>1.626053247680503</v>
      </c>
      <c r="R137" s="163">
        <f t="shared" si="2"/>
        <v>1.6695831803525243</v>
      </c>
      <c r="S137" s="163">
        <f t="shared" si="2"/>
        <v>1.0231256408559664</v>
      </c>
      <c r="T137" s="163">
        <f t="shared" si="2"/>
        <v>2.3236758403334981</v>
      </c>
      <c r="U137" s="163">
        <f t="shared" si="2"/>
        <v>1.2268176678736231</v>
      </c>
      <c r="V137" s="164">
        <f t="shared" si="2"/>
        <v>2.5443663046998997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24AF-8476-4BEB-B37E-471504BC1E01}">
  <sheetPr codeName="Sheet11"/>
  <dimension ref="A1:X633"/>
  <sheetViews>
    <sheetView topLeftCell="A4" workbookViewId="0">
      <selection activeCell="K42" sqref="K42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228</v>
      </c>
      <c r="P4" s="86">
        <v>34</v>
      </c>
      <c r="Q4" s="86">
        <v>194</v>
      </c>
      <c r="R4" s="87">
        <v>658692934</v>
      </c>
      <c r="S4" s="87">
        <v>392187934</v>
      </c>
      <c r="T4" s="87">
        <v>266505000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28</v>
      </c>
      <c r="Q5" s="86">
        <v>157</v>
      </c>
      <c r="R5" s="87">
        <v>496818242</v>
      </c>
      <c r="S5" s="87">
        <v>259313500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211</v>
      </c>
      <c r="P6" s="86">
        <v>35</v>
      </c>
      <c r="Q6" s="86">
        <v>176</v>
      </c>
      <c r="R6" s="87">
        <v>1054409629</v>
      </c>
      <c r="S6" s="87">
        <v>792720240</v>
      </c>
      <c r="T6" s="87">
        <v>261689389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90" t="s">
        <v>91</v>
      </c>
      <c r="B7" s="190"/>
      <c r="C7" s="190"/>
      <c r="D7" s="190"/>
      <c r="E7" s="190"/>
      <c r="F7" s="190"/>
      <c r="G7" s="76"/>
      <c r="H7" s="190" t="s">
        <v>92</v>
      </c>
      <c r="I7" s="190"/>
      <c r="J7" s="190"/>
      <c r="K7" s="190"/>
      <c r="L7" s="190"/>
      <c r="M7" s="190"/>
      <c r="N7" s="85">
        <v>36707</v>
      </c>
      <c r="O7" s="86">
        <v>244</v>
      </c>
      <c r="P7" s="86">
        <v>43</v>
      </c>
      <c r="Q7" s="86">
        <v>201</v>
      </c>
      <c r="R7" s="87">
        <v>815259941</v>
      </c>
      <c r="S7" s="87">
        <v>496138017</v>
      </c>
      <c r="T7" s="87">
        <v>319121924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29</v>
      </c>
      <c r="Q8" s="86">
        <v>176</v>
      </c>
      <c r="R8" s="87">
        <v>731413959</v>
      </c>
      <c r="S8" s="87">
        <v>461127450</v>
      </c>
      <c r="T8" s="87">
        <v>270286509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215</v>
      </c>
      <c r="P11" s="86">
        <v>42</v>
      </c>
      <c r="Q11" s="86">
        <v>173</v>
      </c>
      <c r="R11" s="87">
        <v>763148651</v>
      </c>
      <c r="S11" s="87">
        <v>502113420</v>
      </c>
      <c r="T11" s="87">
        <v>261035231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50</v>
      </c>
      <c r="Q12" s="86">
        <v>154</v>
      </c>
      <c r="R12" s="87">
        <v>1534255583</v>
      </c>
      <c r="S12" s="87">
        <v>1310788612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95</v>
      </c>
      <c r="Q13" s="86">
        <v>238</v>
      </c>
      <c r="R13" s="87">
        <v>2075554298</v>
      </c>
      <c r="S13" s="87">
        <v>1704592856</v>
      </c>
      <c r="T13" s="87">
        <v>370961442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44</v>
      </c>
      <c r="Q14" s="86">
        <v>205</v>
      </c>
      <c r="R14" s="87">
        <v>1216480455</v>
      </c>
      <c r="S14" s="87">
        <v>846161805</v>
      </c>
      <c r="T14" s="87">
        <v>370318650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324</v>
      </c>
      <c r="P18" s="86">
        <v>61</v>
      </c>
      <c r="Q18" s="86">
        <v>263</v>
      </c>
      <c r="R18" s="87">
        <v>1117806728</v>
      </c>
      <c r="S18" s="87">
        <v>654055557</v>
      </c>
      <c r="T18" s="87">
        <v>463751171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391</v>
      </c>
      <c r="P21" s="86">
        <v>49</v>
      </c>
      <c r="Q21" s="86">
        <v>342</v>
      </c>
      <c r="R21" s="87">
        <v>1124115832</v>
      </c>
      <c r="S21" s="87">
        <v>616812241</v>
      </c>
      <c r="T21" s="87">
        <v>507303591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828065643</v>
      </c>
      <c r="S23" s="87">
        <v>421257500</v>
      </c>
      <c r="T23" s="87">
        <v>406808143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372</v>
      </c>
      <c r="P25" s="86">
        <v>60</v>
      </c>
      <c r="Q25" s="86">
        <v>312</v>
      </c>
      <c r="R25" s="87">
        <v>1577120980</v>
      </c>
      <c r="S25" s="87">
        <v>1116602874</v>
      </c>
      <c r="T25" s="87">
        <v>460518106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332</v>
      </c>
      <c r="P26" s="86">
        <v>41</v>
      </c>
      <c r="Q26" s="86">
        <v>291</v>
      </c>
      <c r="R26" s="87">
        <v>844733599</v>
      </c>
      <c r="S26" s="87">
        <v>457259698</v>
      </c>
      <c r="T26" s="87">
        <v>387473901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90" t="s">
        <v>93</v>
      </c>
      <c r="B27" s="190"/>
      <c r="C27" s="190"/>
      <c r="D27" s="190"/>
      <c r="E27" s="190"/>
      <c r="F27" s="190"/>
      <c r="N27" s="85">
        <v>37315</v>
      </c>
      <c r="O27" s="86">
        <v>282</v>
      </c>
      <c r="P27" s="86">
        <v>29</v>
      </c>
      <c r="Q27" s="86">
        <v>253</v>
      </c>
      <c r="R27" s="87">
        <v>727704559</v>
      </c>
      <c r="S27" s="87">
        <v>360107020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367</v>
      </c>
      <c r="P29" s="86">
        <v>37</v>
      </c>
      <c r="Q29" s="86">
        <v>330</v>
      </c>
      <c r="R29" s="87">
        <v>888150792</v>
      </c>
      <c r="S29" s="87">
        <v>380774125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1659237612</v>
      </c>
      <c r="S31" s="87">
        <v>1048136117</v>
      </c>
      <c r="T31" s="87">
        <v>611101495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49</v>
      </c>
      <c r="Q32" s="86">
        <v>385</v>
      </c>
      <c r="R32" s="87">
        <v>1203452572</v>
      </c>
      <c r="S32" s="87">
        <v>586986455</v>
      </c>
      <c r="T32" s="87">
        <v>616466117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1602741444</v>
      </c>
      <c r="S34" s="87">
        <v>1016624907</v>
      </c>
      <c r="T34" s="87">
        <v>586116537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887790033</v>
      </c>
      <c r="T35" s="87">
        <v>577919958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1797116576</v>
      </c>
      <c r="T37" s="87">
        <v>824549662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1926801516</v>
      </c>
      <c r="S39" s="87">
        <v>1324932500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72</v>
      </c>
      <c r="Q40" s="86">
        <v>399</v>
      </c>
      <c r="R40" s="87">
        <v>1634565050</v>
      </c>
      <c r="S40" s="87">
        <v>919676277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543</v>
      </c>
      <c r="P41" s="86">
        <v>79</v>
      </c>
      <c r="Q41" s="86">
        <v>464</v>
      </c>
      <c r="R41" s="87">
        <v>2017776435</v>
      </c>
      <c r="S41" s="87">
        <v>1237123374</v>
      </c>
      <c r="T41" s="87">
        <v>780653061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537</v>
      </c>
      <c r="P42" s="86">
        <v>82</v>
      </c>
      <c r="Q42" s="86">
        <v>455</v>
      </c>
      <c r="R42" s="87">
        <v>2225853762</v>
      </c>
      <c r="S42" s="87">
        <v>1497143933</v>
      </c>
      <c r="T42" s="87">
        <v>728709829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2110240308</v>
      </c>
      <c r="S43" s="87">
        <v>1230108520</v>
      </c>
      <c r="T43" s="87">
        <v>880131788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586</v>
      </c>
      <c r="P44" s="86">
        <v>102</v>
      </c>
      <c r="Q44" s="86">
        <v>484</v>
      </c>
      <c r="R44" s="87">
        <v>2420637900</v>
      </c>
      <c r="S44" s="87">
        <v>1555292380</v>
      </c>
      <c r="T44" s="87">
        <v>865345520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103</v>
      </c>
      <c r="Q46" s="86">
        <v>483</v>
      </c>
      <c r="R46" s="87">
        <v>2359215655</v>
      </c>
      <c r="S46" s="87">
        <v>1523860028</v>
      </c>
      <c r="T46" s="87">
        <v>835355627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656</v>
      </c>
      <c r="P47" s="86">
        <v>106</v>
      </c>
      <c r="Q47" s="86">
        <v>550</v>
      </c>
      <c r="R47" s="87">
        <v>2412749282</v>
      </c>
      <c r="S47" s="87">
        <v>1481356941</v>
      </c>
      <c r="T47" s="87">
        <v>931392341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74</v>
      </c>
      <c r="Q48" s="86">
        <v>444</v>
      </c>
      <c r="R48" s="87">
        <v>1790630651</v>
      </c>
      <c r="S48" s="87">
        <v>1006806043</v>
      </c>
      <c r="T48" s="87">
        <v>783824608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807</v>
      </c>
      <c r="P49" s="86">
        <v>172</v>
      </c>
      <c r="Q49" s="86">
        <v>635</v>
      </c>
      <c r="R49" s="87">
        <v>5238903347</v>
      </c>
      <c r="S49" s="87">
        <v>4143062897</v>
      </c>
      <c r="T49" s="87">
        <v>1095840450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2288494345</v>
      </c>
      <c r="S50" s="87">
        <v>1196809658</v>
      </c>
      <c r="T50" s="87">
        <v>1091684687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137</v>
      </c>
      <c r="Q52" s="86">
        <v>634</v>
      </c>
      <c r="R52" s="87">
        <v>2990333739</v>
      </c>
      <c r="S52" s="87">
        <v>1793880414</v>
      </c>
      <c r="T52" s="87">
        <v>1196453325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102</v>
      </c>
      <c r="Q53" s="86">
        <v>601</v>
      </c>
      <c r="R53" s="87">
        <v>3821444341</v>
      </c>
      <c r="S53" s="87">
        <v>2749473185</v>
      </c>
      <c r="T53" s="87">
        <v>1071971156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690</v>
      </c>
      <c r="P54" s="86">
        <v>120</v>
      </c>
      <c r="Q54" s="86">
        <v>570</v>
      </c>
      <c r="R54" s="87">
        <v>2705007536</v>
      </c>
      <c r="S54" s="87">
        <v>1681048977</v>
      </c>
      <c r="T54" s="87">
        <v>1023958559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809</v>
      </c>
      <c r="P55" s="86">
        <v>133</v>
      </c>
      <c r="Q55" s="86">
        <v>676</v>
      </c>
      <c r="R55" s="87">
        <v>3585668423</v>
      </c>
      <c r="S55" s="87">
        <v>2281627197</v>
      </c>
      <c r="T55" s="87">
        <v>1304041226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755</v>
      </c>
      <c r="P57" s="86">
        <v>124</v>
      </c>
      <c r="Q57" s="86">
        <v>631</v>
      </c>
      <c r="R57" s="87">
        <v>4689351905</v>
      </c>
      <c r="S57" s="87">
        <v>3389045540</v>
      </c>
      <c r="T57" s="87">
        <v>1300306365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4193210504</v>
      </c>
      <c r="S58" s="87">
        <v>3049758248</v>
      </c>
      <c r="T58" s="87">
        <v>1143452256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748</v>
      </c>
      <c r="P59" s="86">
        <v>159</v>
      </c>
      <c r="Q59" s="86">
        <v>589</v>
      </c>
      <c r="R59" s="87">
        <v>3988618599</v>
      </c>
      <c r="S59" s="87">
        <v>2814311928</v>
      </c>
      <c r="T59" s="87">
        <v>1174306671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140</v>
      </c>
      <c r="Q60" s="86">
        <v>624</v>
      </c>
      <c r="R60" s="87">
        <v>3956054842</v>
      </c>
      <c r="S60" s="87">
        <v>2533825911</v>
      </c>
      <c r="T60" s="87">
        <v>1422228931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124</v>
      </c>
      <c r="Q62" s="86">
        <v>617</v>
      </c>
      <c r="R62" s="87">
        <v>3989871518</v>
      </c>
      <c r="S62" s="87">
        <v>2627095902</v>
      </c>
      <c r="T62" s="87">
        <v>1362775616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655</v>
      </c>
      <c r="P63" s="86">
        <v>128</v>
      </c>
      <c r="Q63" s="86">
        <v>527</v>
      </c>
      <c r="R63" s="87">
        <v>3414398538</v>
      </c>
      <c r="S63" s="87">
        <v>2221277353</v>
      </c>
      <c r="T63" s="87">
        <v>1193121185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142</v>
      </c>
      <c r="Q64" s="86">
        <v>690</v>
      </c>
      <c r="R64" s="87">
        <v>4727908012</v>
      </c>
      <c r="S64" s="87">
        <v>3047068046</v>
      </c>
      <c r="T64" s="87">
        <v>1680839966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158</v>
      </c>
      <c r="Q65" s="86">
        <v>610</v>
      </c>
      <c r="R65" s="87">
        <v>4989181407</v>
      </c>
      <c r="S65" s="87">
        <v>3639157823</v>
      </c>
      <c r="T65" s="87">
        <v>1350023584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5228137392</v>
      </c>
      <c r="S66" s="87">
        <v>3817692545</v>
      </c>
      <c r="T66" s="87">
        <v>1410444847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1021</v>
      </c>
      <c r="P67" s="86">
        <v>207</v>
      </c>
      <c r="Q67" s="86">
        <v>814</v>
      </c>
      <c r="R67" s="87">
        <v>5896355255</v>
      </c>
      <c r="S67" s="87">
        <v>3811053598</v>
      </c>
      <c r="T67" s="87">
        <v>2085301657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761</v>
      </c>
      <c r="P68" s="86">
        <v>188</v>
      </c>
      <c r="Q68" s="86">
        <v>573</v>
      </c>
      <c r="R68" s="87">
        <v>5778573914</v>
      </c>
      <c r="S68" s="87">
        <v>4333538235</v>
      </c>
      <c r="T68" s="87">
        <v>1445035679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818</v>
      </c>
      <c r="P69" s="86">
        <v>203</v>
      </c>
      <c r="Q69" s="86">
        <v>615</v>
      </c>
      <c r="R69" s="87">
        <v>5648325170</v>
      </c>
      <c r="S69" s="87">
        <v>4118556191</v>
      </c>
      <c r="T69" s="87">
        <v>1529768979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241</v>
      </c>
      <c r="Q70" s="86">
        <v>713</v>
      </c>
      <c r="R70" s="87">
        <v>8358793912</v>
      </c>
      <c r="S70" s="87">
        <v>6517154594</v>
      </c>
      <c r="T70" s="87">
        <v>1841639318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760</v>
      </c>
      <c r="P71" s="86">
        <v>168</v>
      </c>
      <c r="Q71" s="86">
        <v>592</v>
      </c>
      <c r="R71" s="87">
        <v>5354942950</v>
      </c>
      <c r="S71" s="87">
        <v>3934637451</v>
      </c>
      <c r="T71" s="87">
        <v>1420305499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180</v>
      </c>
      <c r="Q72" s="86">
        <v>595</v>
      </c>
      <c r="R72" s="87">
        <v>6990542951</v>
      </c>
      <c r="S72" s="87">
        <v>5212849716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240</v>
      </c>
      <c r="Q73" s="86">
        <v>647</v>
      </c>
      <c r="R73" s="87">
        <v>7636979503</v>
      </c>
      <c r="S73" s="87">
        <v>5994297007</v>
      </c>
      <c r="T73" s="87">
        <v>1642682496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782</v>
      </c>
      <c r="P74" s="86">
        <v>178</v>
      </c>
      <c r="Q74" s="86">
        <v>604</v>
      </c>
      <c r="R74" s="87">
        <v>5545288607</v>
      </c>
      <c r="S74" s="87">
        <v>3967669726</v>
      </c>
      <c r="T74" s="87">
        <v>1577618881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4890734234</v>
      </c>
      <c r="S75" s="87">
        <v>3555720078</v>
      </c>
      <c r="T75" s="87">
        <v>1335014156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878</v>
      </c>
      <c r="P76" s="86">
        <v>196</v>
      </c>
      <c r="Q76" s="86">
        <v>682</v>
      </c>
      <c r="R76" s="87">
        <v>6627547787</v>
      </c>
      <c r="S76" s="87">
        <v>4700786328</v>
      </c>
      <c r="T76" s="87">
        <v>1926761459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4651967824</v>
      </c>
      <c r="T77" s="87">
        <v>1417407054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831</v>
      </c>
      <c r="P78" s="86">
        <v>157</v>
      </c>
      <c r="Q78" s="86">
        <v>674</v>
      </c>
      <c r="R78" s="87">
        <v>5576627437</v>
      </c>
      <c r="S78" s="87">
        <v>3561207567</v>
      </c>
      <c r="T78" s="87">
        <v>2015419870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7352849938</v>
      </c>
      <c r="S79" s="87">
        <v>5290868525</v>
      </c>
      <c r="T79" s="87">
        <v>2061981413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5306313114</v>
      </c>
      <c r="T81" s="87">
        <v>1648610385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7495337518</v>
      </c>
      <c r="S82" s="87">
        <v>6110151079</v>
      </c>
      <c r="T82" s="87">
        <v>1385186439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147</v>
      </c>
      <c r="Q83" s="86">
        <v>607</v>
      </c>
      <c r="R83" s="87">
        <v>4751901635</v>
      </c>
      <c r="S83" s="87">
        <v>3082316999</v>
      </c>
      <c r="T83" s="87">
        <v>1669584636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155</v>
      </c>
      <c r="Q84" s="86">
        <v>588</v>
      </c>
      <c r="R84" s="87">
        <v>5256079262</v>
      </c>
      <c r="S84" s="87">
        <v>3794614442</v>
      </c>
      <c r="T84" s="87">
        <v>1461464820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230</v>
      </c>
      <c r="Q85" s="86">
        <v>736</v>
      </c>
      <c r="R85" s="87">
        <v>9345154473</v>
      </c>
      <c r="S85" s="87">
        <v>7506516733</v>
      </c>
      <c r="T85" s="87">
        <v>1838637740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165</v>
      </c>
      <c r="Q86" s="86">
        <v>658</v>
      </c>
      <c r="R86" s="87">
        <v>7733893615</v>
      </c>
      <c r="S86" s="87">
        <v>6128147271</v>
      </c>
      <c r="T86" s="87">
        <v>1605746344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5274956322</v>
      </c>
      <c r="S87" s="87">
        <v>3613977717</v>
      </c>
      <c r="T87" s="87">
        <v>1660978605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876</v>
      </c>
      <c r="P89" s="86">
        <v>167</v>
      </c>
      <c r="Q89" s="86">
        <v>709</v>
      </c>
      <c r="R89" s="87">
        <v>6267090352</v>
      </c>
      <c r="S89" s="87">
        <v>4457465065</v>
      </c>
      <c r="T89" s="87">
        <v>1809625287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1001</v>
      </c>
      <c r="P90" s="86">
        <v>194</v>
      </c>
      <c r="Q90" s="86">
        <v>807</v>
      </c>
      <c r="R90" s="87">
        <v>7659187836</v>
      </c>
      <c r="S90" s="87">
        <v>5418716967</v>
      </c>
      <c r="T90" s="87">
        <v>2240470869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978</v>
      </c>
      <c r="P91" s="86">
        <v>210</v>
      </c>
      <c r="Q91" s="86">
        <v>768</v>
      </c>
      <c r="R91" s="87">
        <v>8250980494</v>
      </c>
      <c r="S91" s="87">
        <v>6265713252</v>
      </c>
      <c r="T91" s="87">
        <v>1985267242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181</v>
      </c>
      <c r="Q92" s="86">
        <v>735</v>
      </c>
      <c r="R92" s="87">
        <v>7537553885</v>
      </c>
      <c r="S92" s="87">
        <v>5605457103</v>
      </c>
      <c r="T92" s="87">
        <v>1932096782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197</v>
      </c>
      <c r="Q93" s="86">
        <v>796</v>
      </c>
      <c r="R93" s="87">
        <v>7606961282</v>
      </c>
      <c r="S93" s="87">
        <v>5470247880</v>
      </c>
      <c r="T93" s="87">
        <v>2136713402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151</v>
      </c>
      <c r="Q94" s="86">
        <v>640</v>
      </c>
      <c r="R94" s="87">
        <v>5389675319</v>
      </c>
      <c r="S94" s="87">
        <v>3846415947</v>
      </c>
      <c r="T94" s="87">
        <v>1543259372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128</v>
      </c>
      <c r="Q95" s="86">
        <v>666</v>
      </c>
      <c r="R95" s="87">
        <v>4917045944</v>
      </c>
      <c r="S95" s="87">
        <v>3196220775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4724792017</v>
      </c>
      <c r="S96" s="87">
        <v>3134630980</v>
      </c>
      <c r="T96" s="87">
        <v>1590161037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154</v>
      </c>
      <c r="Q97" s="86">
        <v>692</v>
      </c>
      <c r="R97" s="87">
        <v>7273239924</v>
      </c>
      <c r="S97" s="87">
        <v>5689990061</v>
      </c>
      <c r="T97" s="87">
        <v>1583249863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712</v>
      </c>
      <c r="P98" s="86">
        <v>109</v>
      </c>
      <c r="Q98" s="86">
        <v>603</v>
      </c>
      <c r="R98" s="87">
        <v>3624872994</v>
      </c>
      <c r="S98" s="87">
        <v>2032698538</v>
      </c>
      <c r="T98" s="87">
        <v>1592174456</v>
      </c>
      <c r="U98" s="88">
        <v>10</v>
      </c>
      <c r="V98" s="88">
        <v>2</v>
      </c>
      <c r="W98" s="89">
        <v>1.4044943820224719E-2</v>
      </c>
      <c r="X98" s="89">
        <v>2.8089887640449437E-3</v>
      </c>
    </row>
    <row r="99" spans="14:24" ht="15.75" x14ac:dyDescent="0.25">
      <c r="N99" s="85">
        <v>39507</v>
      </c>
      <c r="O99" s="86">
        <v>625</v>
      </c>
      <c r="P99" s="86">
        <v>90</v>
      </c>
      <c r="Q99" s="86">
        <v>535</v>
      </c>
      <c r="R99" s="87">
        <v>3423188385</v>
      </c>
      <c r="S99" s="87">
        <v>2087953423</v>
      </c>
      <c r="T99" s="87">
        <v>1335234962</v>
      </c>
      <c r="U99" s="88">
        <v>15</v>
      </c>
      <c r="V99" s="88">
        <v>3</v>
      </c>
      <c r="W99" s="89">
        <v>2.4E-2</v>
      </c>
      <c r="X99" s="89">
        <v>4.7999999999999996E-3</v>
      </c>
    </row>
    <row r="100" spans="14:24" ht="15.75" x14ac:dyDescent="0.25">
      <c r="N100" s="85">
        <v>39538</v>
      </c>
      <c r="O100" s="86">
        <v>663</v>
      </c>
      <c r="P100" s="86">
        <v>77</v>
      </c>
      <c r="Q100" s="86">
        <v>586</v>
      </c>
      <c r="R100" s="87">
        <v>3181999993</v>
      </c>
      <c r="S100" s="87">
        <v>1829861821</v>
      </c>
      <c r="T100" s="87">
        <v>1352138172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75" x14ac:dyDescent="0.25">
      <c r="N102" s="85">
        <v>39599</v>
      </c>
      <c r="O102" s="86">
        <v>693</v>
      </c>
      <c r="P102" s="86">
        <v>92</v>
      </c>
      <c r="Q102" s="86">
        <v>601</v>
      </c>
      <c r="R102" s="87">
        <v>3219678659</v>
      </c>
      <c r="S102" s="87">
        <v>1917353187</v>
      </c>
      <c r="T102" s="87">
        <v>1302325472</v>
      </c>
      <c r="U102" s="88">
        <v>13</v>
      </c>
      <c r="V102" s="88">
        <v>6</v>
      </c>
      <c r="W102" s="89">
        <v>1.875901875901876E-2</v>
      </c>
      <c r="X102" s="89">
        <v>8.658008658008658E-3</v>
      </c>
    </row>
    <row r="103" spans="14:24" ht="15.75" x14ac:dyDescent="0.25">
      <c r="N103" s="85">
        <v>39629</v>
      </c>
      <c r="O103" s="86">
        <v>753</v>
      </c>
      <c r="P103" s="86">
        <v>98</v>
      </c>
      <c r="Q103" s="86">
        <v>655</v>
      </c>
      <c r="R103" s="87">
        <v>6628020054</v>
      </c>
      <c r="S103" s="87">
        <v>5214312363</v>
      </c>
      <c r="T103" s="87">
        <v>1413707691</v>
      </c>
      <c r="U103" s="88">
        <v>24</v>
      </c>
      <c r="V103" s="88">
        <v>2</v>
      </c>
      <c r="W103" s="89">
        <v>3.1872509960159362E-2</v>
      </c>
      <c r="X103" s="89">
        <v>2.6560424966799467E-3</v>
      </c>
    </row>
    <row r="104" spans="14:24" ht="15.75" x14ac:dyDescent="0.25">
      <c r="N104" s="85">
        <v>39660</v>
      </c>
      <c r="O104" s="86">
        <v>698</v>
      </c>
      <c r="P104" s="86">
        <v>101</v>
      </c>
      <c r="Q104" s="86">
        <v>597</v>
      </c>
      <c r="R104" s="87">
        <v>3110200624</v>
      </c>
      <c r="S104" s="87">
        <v>1855209667</v>
      </c>
      <c r="T104" s="87">
        <v>1254990957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630</v>
      </c>
      <c r="P105" s="86">
        <v>81</v>
      </c>
      <c r="Q105" s="86">
        <v>549</v>
      </c>
      <c r="R105" s="87">
        <v>2870246606</v>
      </c>
      <c r="S105" s="87">
        <v>1731968915</v>
      </c>
      <c r="T105" s="87">
        <v>1138277691</v>
      </c>
      <c r="U105" s="88">
        <v>29</v>
      </c>
      <c r="V105" s="88">
        <v>6</v>
      </c>
      <c r="W105" s="89">
        <v>4.6031746031746035E-2</v>
      </c>
      <c r="X105" s="89">
        <v>9.5238095238095247E-3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3374180993</v>
      </c>
      <c r="S106" s="87">
        <v>2086795797</v>
      </c>
      <c r="T106" s="87">
        <v>1287385196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565</v>
      </c>
      <c r="P107" s="86">
        <v>69</v>
      </c>
      <c r="Q107" s="86">
        <v>496</v>
      </c>
      <c r="R107" s="87">
        <v>2706009022</v>
      </c>
      <c r="S107" s="87">
        <v>1638693283</v>
      </c>
      <c r="T107" s="87">
        <v>1067315739</v>
      </c>
      <c r="U107" s="88">
        <v>39</v>
      </c>
      <c r="V107" s="88">
        <v>6</v>
      </c>
      <c r="W107" s="89">
        <v>6.9026548672566371E-2</v>
      </c>
      <c r="X107" s="89">
        <v>1.0619469026548672E-2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417</v>
      </c>
      <c r="P113" s="86">
        <v>49</v>
      </c>
      <c r="Q113" s="86">
        <v>368</v>
      </c>
      <c r="R113" s="87">
        <v>1171541187</v>
      </c>
      <c r="S113" s="87">
        <v>633495751</v>
      </c>
      <c r="T113" s="87">
        <v>538045436</v>
      </c>
      <c r="U113" s="88">
        <v>84</v>
      </c>
      <c r="V113" s="88">
        <v>12</v>
      </c>
      <c r="W113" s="89">
        <v>0.20143884892086331</v>
      </c>
      <c r="X113" s="89">
        <v>2.8776978417266189E-2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496</v>
      </c>
      <c r="P116" s="86">
        <v>49</v>
      </c>
      <c r="Q116" s="86">
        <v>447</v>
      </c>
      <c r="R116" s="87">
        <v>1893100737</v>
      </c>
      <c r="S116" s="87">
        <v>1127062868</v>
      </c>
      <c r="T116" s="87">
        <v>766037869</v>
      </c>
      <c r="U116" s="88">
        <v>93</v>
      </c>
      <c r="V116" s="88">
        <v>14</v>
      </c>
      <c r="W116" s="89">
        <v>0.1875</v>
      </c>
      <c r="X116" s="89">
        <v>2.8225806451612902E-2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520</v>
      </c>
      <c r="P118" s="86">
        <v>71</v>
      </c>
      <c r="Q118" s="86">
        <v>449</v>
      </c>
      <c r="R118" s="87">
        <v>1546612437</v>
      </c>
      <c r="S118" s="87">
        <v>826768849</v>
      </c>
      <c r="T118" s="87">
        <v>719843588</v>
      </c>
      <c r="U118" s="88">
        <v>107</v>
      </c>
      <c r="V118" s="88">
        <v>32</v>
      </c>
      <c r="W118" s="89">
        <v>0.20576923076923076</v>
      </c>
      <c r="X118" s="89">
        <v>6.1538461538461542E-2</v>
      </c>
    </row>
    <row r="119" spans="14:24" ht="15.75" x14ac:dyDescent="0.25">
      <c r="N119" s="85">
        <v>40117</v>
      </c>
      <c r="O119" s="86">
        <v>504</v>
      </c>
      <c r="P119" s="86">
        <v>76</v>
      </c>
      <c r="Q119" s="86">
        <v>428</v>
      </c>
      <c r="R119" s="87">
        <v>1694972482</v>
      </c>
      <c r="S119" s="87">
        <v>999062217</v>
      </c>
      <c r="T119" s="87">
        <v>695910265</v>
      </c>
      <c r="U119" s="88">
        <v>106</v>
      </c>
      <c r="V119" s="88">
        <v>35</v>
      </c>
      <c r="W119" s="89">
        <v>0.21031746031746032</v>
      </c>
      <c r="X119" s="89">
        <v>6.9444444444444448E-2</v>
      </c>
    </row>
    <row r="120" spans="14:24" ht="15.75" x14ac:dyDescent="0.25">
      <c r="N120" s="85">
        <v>40147</v>
      </c>
      <c r="O120" s="86">
        <v>466</v>
      </c>
      <c r="P120" s="86">
        <v>69</v>
      </c>
      <c r="Q120" s="86">
        <v>397</v>
      </c>
      <c r="R120" s="87">
        <v>1449187689</v>
      </c>
      <c r="S120" s="87">
        <v>770683677</v>
      </c>
      <c r="T120" s="87">
        <v>678504012</v>
      </c>
      <c r="U120" s="88">
        <v>108</v>
      </c>
      <c r="V120" s="88">
        <v>28</v>
      </c>
      <c r="W120" s="89">
        <v>0.23175965665236051</v>
      </c>
      <c r="X120" s="89">
        <v>6.0085836909871244E-2</v>
      </c>
    </row>
    <row r="121" spans="14:24" ht="15.75" x14ac:dyDescent="0.25">
      <c r="N121" s="85">
        <v>40178</v>
      </c>
      <c r="O121" s="86">
        <v>812</v>
      </c>
      <c r="P121" s="86">
        <v>140</v>
      </c>
      <c r="Q121" s="86">
        <v>672</v>
      </c>
      <c r="R121" s="87">
        <v>3275169739</v>
      </c>
      <c r="S121" s="87">
        <v>1911177810</v>
      </c>
      <c r="T121" s="87">
        <v>1363991929</v>
      </c>
      <c r="U121" s="88">
        <v>167</v>
      </c>
      <c r="V121" s="88">
        <v>47</v>
      </c>
      <c r="W121" s="89">
        <v>0.20566502463054187</v>
      </c>
      <c r="X121" s="89">
        <v>5.7881773399014777E-2</v>
      </c>
    </row>
    <row r="122" spans="14:24" ht="15.75" x14ac:dyDescent="0.25">
      <c r="N122" s="85">
        <v>40209</v>
      </c>
      <c r="O122" s="86">
        <v>489</v>
      </c>
      <c r="P122" s="86">
        <v>56</v>
      </c>
      <c r="Q122" s="86">
        <v>433</v>
      </c>
      <c r="R122" s="87">
        <v>1620221784</v>
      </c>
      <c r="S122" s="87">
        <v>885442254</v>
      </c>
      <c r="T122" s="87">
        <v>734779530</v>
      </c>
      <c r="U122" s="88">
        <v>122</v>
      </c>
      <c r="V122" s="88">
        <v>19</v>
      </c>
      <c r="W122" s="89">
        <v>0.24948875255623723</v>
      </c>
      <c r="X122" s="89">
        <v>3.8854805725971372E-2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669</v>
      </c>
      <c r="P125" s="86">
        <v>80</v>
      </c>
      <c r="Q125" s="86">
        <v>589</v>
      </c>
      <c r="R125" s="87">
        <v>1812770806</v>
      </c>
      <c r="S125" s="87">
        <v>879341503</v>
      </c>
      <c r="T125" s="87">
        <v>933429303</v>
      </c>
      <c r="U125" s="88">
        <v>191</v>
      </c>
      <c r="V125" s="88">
        <v>34</v>
      </c>
      <c r="W125" s="89">
        <v>0.28550074738415543</v>
      </c>
      <c r="X125" s="89">
        <v>5.0822122571001493E-2</v>
      </c>
    </row>
    <row r="126" spans="14:24" ht="15.75" x14ac:dyDescent="0.25">
      <c r="N126" s="85">
        <v>40329</v>
      </c>
      <c r="O126" s="86">
        <v>579</v>
      </c>
      <c r="P126" s="86">
        <v>94</v>
      </c>
      <c r="Q126" s="86">
        <v>485</v>
      </c>
      <c r="R126" s="87">
        <v>2224186011</v>
      </c>
      <c r="S126" s="87">
        <v>1540771833</v>
      </c>
      <c r="T126" s="87">
        <v>683414178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774</v>
      </c>
      <c r="P127" s="86">
        <v>127</v>
      </c>
      <c r="Q127" s="86">
        <v>647</v>
      </c>
      <c r="R127" s="87">
        <v>3348541884</v>
      </c>
      <c r="S127" s="87">
        <v>2365587023</v>
      </c>
      <c r="T127" s="87">
        <v>982954861</v>
      </c>
      <c r="U127" s="88">
        <v>199</v>
      </c>
      <c r="V127" s="88">
        <v>42</v>
      </c>
      <c r="W127" s="89">
        <v>0.25710594315245477</v>
      </c>
      <c r="X127" s="89">
        <v>5.4263565891472867E-2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1360537137</v>
      </c>
      <c r="T128" s="87">
        <v>1068509791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660</v>
      </c>
      <c r="P131" s="86">
        <v>101</v>
      </c>
      <c r="Q131" s="86">
        <v>559</v>
      </c>
      <c r="R131" s="87">
        <v>3323375492</v>
      </c>
      <c r="S131" s="87">
        <v>2364289275</v>
      </c>
      <c r="T131" s="87">
        <v>959086217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1209</v>
      </c>
      <c r="P133" s="86">
        <v>224</v>
      </c>
      <c r="Q133" s="86">
        <v>985</v>
      </c>
      <c r="R133" s="87">
        <v>6131564783</v>
      </c>
      <c r="S133" s="87">
        <v>4193767521</v>
      </c>
      <c r="T133" s="87">
        <v>1937797262</v>
      </c>
      <c r="U133" s="88">
        <v>286</v>
      </c>
      <c r="V133" s="88">
        <v>67</v>
      </c>
      <c r="W133" s="89">
        <v>0.23655913978494625</v>
      </c>
      <c r="X133" s="89">
        <v>5.5417700578990904E-2</v>
      </c>
    </row>
    <row r="134" spans="14:24" ht="15.75" x14ac:dyDescent="0.25">
      <c r="N134" s="85">
        <v>40574</v>
      </c>
      <c r="O134" s="86">
        <v>634</v>
      </c>
      <c r="P134" s="86">
        <v>109</v>
      </c>
      <c r="Q134" s="86">
        <v>525</v>
      </c>
      <c r="R134" s="87">
        <v>2572637184</v>
      </c>
      <c r="S134" s="87">
        <v>1719103837</v>
      </c>
      <c r="T134" s="87">
        <v>853533347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617</v>
      </c>
      <c r="P135" s="86">
        <v>105</v>
      </c>
      <c r="Q135" s="86">
        <v>512</v>
      </c>
      <c r="R135" s="87">
        <v>3534464683</v>
      </c>
      <c r="S135" s="87">
        <v>2794259079</v>
      </c>
      <c r="T135" s="87">
        <v>740205604</v>
      </c>
      <c r="U135" s="88">
        <v>157</v>
      </c>
      <c r="V135" s="88">
        <v>39</v>
      </c>
      <c r="W135" s="89">
        <v>0.25445705024311183</v>
      </c>
      <c r="X135" s="89">
        <v>6.3209076175040513E-2</v>
      </c>
    </row>
    <row r="136" spans="14:24" ht="15.75" x14ac:dyDescent="0.25">
      <c r="N136" s="85">
        <v>40633</v>
      </c>
      <c r="O136" s="86">
        <v>935</v>
      </c>
      <c r="P136" s="86">
        <v>131</v>
      </c>
      <c r="Q136" s="86">
        <v>804</v>
      </c>
      <c r="R136" s="87">
        <v>3307621366</v>
      </c>
      <c r="S136" s="87">
        <v>2031801715</v>
      </c>
      <c r="T136" s="87">
        <v>1275819651</v>
      </c>
      <c r="U136" s="88">
        <v>275</v>
      </c>
      <c r="V136" s="88">
        <v>70</v>
      </c>
      <c r="W136" s="89">
        <v>0.29411764705882354</v>
      </c>
      <c r="X136" s="89">
        <v>7.4866310160427801E-2</v>
      </c>
    </row>
    <row r="137" spans="14:24" ht="15.75" x14ac:dyDescent="0.25">
      <c r="N137" s="85">
        <v>40663</v>
      </c>
      <c r="O137" s="86">
        <v>883</v>
      </c>
      <c r="P137" s="86">
        <v>144</v>
      </c>
      <c r="Q137" s="86">
        <v>739</v>
      </c>
      <c r="R137" s="87">
        <v>3571813151</v>
      </c>
      <c r="S137" s="87">
        <v>2392940585</v>
      </c>
      <c r="T137" s="87">
        <v>1178872566</v>
      </c>
      <c r="U137" s="88">
        <v>225</v>
      </c>
      <c r="V137" s="88">
        <v>63</v>
      </c>
      <c r="W137" s="89">
        <v>0.25481313703284258</v>
      </c>
      <c r="X137" s="89">
        <v>7.1347678369195922E-2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3954346368</v>
      </c>
      <c r="T138" s="87">
        <v>1249565812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1076</v>
      </c>
      <c r="P139" s="86">
        <v>201</v>
      </c>
      <c r="Q139" s="86">
        <v>875</v>
      </c>
      <c r="R139" s="87">
        <v>5664013314</v>
      </c>
      <c r="S139" s="87">
        <v>4147338074</v>
      </c>
      <c r="T139" s="87">
        <v>1516675240</v>
      </c>
      <c r="U139" s="88">
        <v>226</v>
      </c>
      <c r="V139" s="88">
        <v>73</v>
      </c>
      <c r="W139" s="89">
        <v>0.2100371747211896</v>
      </c>
      <c r="X139" s="89">
        <v>6.7843866171003714E-2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923</v>
      </c>
      <c r="P141" s="86">
        <v>152</v>
      </c>
      <c r="Q141" s="86">
        <v>771</v>
      </c>
      <c r="R141" s="87">
        <v>4822955207</v>
      </c>
      <c r="S141" s="87">
        <v>3463333249</v>
      </c>
      <c r="T141" s="87">
        <v>1359621958</v>
      </c>
      <c r="U141" s="88">
        <v>212</v>
      </c>
      <c r="V141" s="88">
        <v>53</v>
      </c>
      <c r="W141" s="89">
        <v>0.22968580715059589</v>
      </c>
      <c r="X141" s="89">
        <v>5.7421451787648972E-2</v>
      </c>
    </row>
    <row r="142" spans="14:24" ht="15.75" x14ac:dyDescent="0.25">
      <c r="N142" s="85">
        <v>40816</v>
      </c>
      <c r="O142" s="86">
        <v>916</v>
      </c>
      <c r="P142" s="86">
        <v>163</v>
      </c>
      <c r="Q142" s="86">
        <v>753</v>
      </c>
      <c r="R142" s="87">
        <v>4838129534</v>
      </c>
      <c r="S142" s="87">
        <v>3537351161</v>
      </c>
      <c r="T142" s="87">
        <v>1300778373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826</v>
      </c>
      <c r="P143" s="86">
        <v>159</v>
      </c>
      <c r="Q143" s="86">
        <v>667</v>
      </c>
      <c r="R143" s="87">
        <v>4823993173</v>
      </c>
      <c r="S143" s="87">
        <v>3629298919</v>
      </c>
      <c r="T143" s="87">
        <v>1194694254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834</v>
      </c>
      <c r="P144" s="86">
        <v>127</v>
      </c>
      <c r="Q144" s="86">
        <v>707</v>
      </c>
      <c r="R144" s="87">
        <v>3975767576</v>
      </c>
      <c r="S144" s="87">
        <v>2716884837</v>
      </c>
      <c r="T144" s="87">
        <v>1258882739</v>
      </c>
      <c r="U144" s="88">
        <v>200</v>
      </c>
      <c r="V144" s="88">
        <v>33</v>
      </c>
      <c r="W144" s="89">
        <v>0.23980815347721823</v>
      </c>
      <c r="X144" s="89">
        <v>3.9568345323741004E-2</v>
      </c>
    </row>
    <row r="145" spans="14:24" ht="15.75" x14ac:dyDescent="0.25">
      <c r="N145" s="85">
        <v>40908</v>
      </c>
      <c r="O145" s="86">
        <v>1321</v>
      </c>
      <c r="P145" s="86">
        <v>234</v>
      </c>
      <c r="Q145" s="86">
        <v>1087</v>
      </c>
      <c r="R145" s="87">
        <v>7369805204</v>
      </c>
      <c r="S145" s="87">
        <v>5499538393</v>
      </c>
      <c r="T145" s="87">
        <v>1870266811</v>
      </c>
      <c r="U145" s="88">
        <v>294</v>
      </c>
      <c r="V145" s="88">
        <v>63</v>
      </c>
      <c r="W145" s="89">
        <v>0.22255866767600302</v>
      </c>
      <c r="X145" s="89">
        <v>4.7691143073429219E-2</v>
      </c>
    </row>
    <row r="146" spans="14:24" ht="15.75" x14ac:dyDescent="0.25">
      <c r="N146" s="85">
        <v>40939</v>
      </c>
      <c r="O146" s="86">
        <v>724</v>
      </c>
      <c r="P146" s="86">
        <v>120</v>
      </c>
      <c r="Q146" s="86">
        <v>604</v>
      </c>
      <c r="R146" s="87">
        <v>3638492855</v>
      </c>
      <c r="S146" s="87">
        <v>2616274237</v>
      </c>
      <c r="T146" s="87">
        <v>1022218618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75" x14ac:dyDescent="0.25">
      <c r="N147" s="85">
        <v>40968</v>
      </c>
      <c r="O147" s="86">
        <v>845</v>
      </c>
      <c r="P147" s="86">
        <v>140</v>
      </c>
      <c r="Q147" s="86">
        <v>705</v>
      </c>
      <c r="R147" s="87">
        <v>3841693601</v>
      </c>
      <c r="S147" s="87">
        <v>2633773178</v>
      </c>
      <c r="T147" s="87">
        <v>1207920423</v>
      </c>
      <c r="U147" s="88">
        <v>191</v>
      </c>
      <c r="V147" s="88">
        <v>45</v>
      </c>
      <c r="W147" s="89">
        <v>0.22603550295857988</v>
      </c>
      <c r="X147" s="89">
        <v>5.3254437869822487E-2</v>
      </c>
    </row>
    <row r="148" spans="14:24" ht="15.75" x14ac:dyDescent="0.25">
      <c r="N148" s="85">
        <v>40999</v>
      </c>
      <c r="O148" s="86">
        <v>1083</v>
      </c>
      <c r="P148" s="86">
        <v>178</v>
      </c>
      <c r="Q148" s="86">
        <v>905</v>
      </c>
      <c r="R148" s="87">
        <v>5263814906</v>
      </c>
      <c r="S148" s="87">
        <v>3663780260</v>
      </c>
      <c r="T148" s="87">
        <v>1600034646</v>
      </c>
      <c r="U148" s="88">
        <v>233</v>
      </c>
      <c r="V148" s="88">
        <v>47</v>
      </c>
      <c r="W148" s="89">
        <v>0.21514312096029548</v>
      </c>
      <c r="X148" s="89">
        <v>4.339796860572484E-2</v>
      </c>
    </row>
    <row r="149" spans="14:24" ht="15.75" x14ac:dyDescent="0.25">
      <c r="N149" s="85">
        <v>41029</v>
      </c>
      <c r="O149" s="86">
        <v>938</v>
      </c>
      <c r="P149" s="86">
        <v>144</v>
      </c>
      <c r="Q149" s="86">
        <v>794</v>
      </c>
      <c r="R149" s="87">
        <v>3990574220</v>
      </c>
      <c r="S149" s="87">
        <v>2728459331</v>
      </c>
      <c r="T149" s="87">
        <v>1262114889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1002</v>
      </c>
      <c r="P152" s="86">
        <v>171</v>
      </c>
      <c r="Q152" s="86">
        <v>831</v>
      </c>
      <c r="R152" s="87">
        <v>5477087912</v>
      </c>
      <c r="S152" s="87">
        <v>3884452916</v>
      </c>
      <c r="T152" s="87">
        <v>1592634996</v>
      </c>
      <c r="U152" s="88">
        <v>201</v>
      </c>
      <c r="V152" s="88">
        <v>58</v>
      </c>
      <c r="W152" s="89">
        <v>0.20059880239520958</v>
      </c>
      <c r="X152" s="89">
        <v>5.7884231536926151E-2</v>
      </c>
    </row>
    <row r="153" spans="14:24" ht="15.75" x14ac:dyDescent="0.25">
      <c r="N153" s="85">
        <v>41152</v>
      </c>
      <c r="O153" s="86">
        <v>1184</v>
      </c>
      <c r="P153" s="86">
        <v>188</v>
      </c>
      <c r="Q153" s="86">
        <v>996</v>
      </c>
      <c r="R153" s="87">
        <v>5965379291</v>
      </c>
      <c r="S153" s="87">
        <v>4221788288</v>
      </c>
      <c r="T153" s="87">
        <v>1743591003</v>
      </c>
      <c r="U153" s="88">
        <v>207</v>
      </c>
      <c r="V153" s="88">
        <v>41</v>
      </c>
      <c r="W153" s="89">
        <v>0.17483108108108109</v>
      </c>
      <c r="X153" s="89">
        <v>3.4628378378378379E-2</v>
      </c>
    </row>
    <row r="154" spans="14:24" ht="15.75" x14ac:dyDescent="0.25">
      <c r="N154" s="85">
        <v>41182</v>
      </c>
      <c r="O154" s="86">
        <v>1026</v>
      </c>
      <c r="P154" s="86">
        <v>153</v>
      </c>
      <c r="Q154" s="86">
        <v>873</v>
      </c>
      <c r="R154" s="87">
        <v>4917892589</v>
      </c>
      <c r="S154" s="87">
        <v>3450112723</v>
      </c>
      <c r="T154" s="87">
        <v>1467779866</v>
      </c>
      <c r="U154" s="88">
        <v>209</v>
      </c>
      <c r="V154" s="88">
        <v>40</v>
      </c>
      <c r="W154" s="89">
        <v>0.20370370370370369</v>
      </c>
      <c r="X154" s="89">
        <v>3.8986354775828458E-2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1187</v>
      </c>
      <c r="P156" s="86">
        <v>218</v>
      </c>
      <c r="Q156" s="86">
        <v>969</v>
      </c>
      <c r="R156" s="87">
        <v>6096300156</v>
      </c>
      <c r="S156" s="87">
        <v>4219763677</v>
      </c>
      <c r="T156" s="87">
        <v>1876536479</v>
      </c>
      <c r="U156" s="88">
        <v>176</v>
      </c>
      <c r="V156" s="88">
        <v>58</v>
      </c>
      <c r="W156" s="89">
        <v>0.14827295703454085</v>
      </c>
      <c r="X156" s="89">
        <v>4.8862679022746422E-2</v>
      </c>
    </row>
    <row r="157" spans="14:24" ht="15.75" x14ac:dyDescent="0.25">
      <c r="N157" s="85">
        <v>41274</v>
      </c>
      <c r="O157" s="86">
        <v>2018</v>
      </c>
      <c r="P157" s="86">
        <v>367</v>
      </c>
      <c r="Q157" s="86">
        <v>1651</v>
      </c>
      <c r="R157" s="87">
        <v>11305581424</v>
      </c>
      <c r="S157" s="87">
        <v>7619985192</v>
      </c>
      <c r="T157" s="87">
        <v>3685596232</v>
      </c>
      <c r="U157" s="88">
        <v>265</v>
      </c>
      <c r="V157" s="88">
        <v>70</v>
      </c>
      <c r="W157" s="89">
        <v>0.1313181367690783</v>
      </c>
      <c r="X157" s="89">
        <v>3.4687809712586719E-2</v>
      </c>
    </row>
    <row r="158" spans="14:24" ht="15.75" x14ac:dyDescent="0.25">
      <c r="N158" s="85">
        <v>41305</v>
      </c>
      <c r="O158" s="86">
        <v>864</v>
      </c>
      <c r="P158" s="86">
        <v>129</v>
      </c>
      <c r="Q158" s="86">
        <v>735</v>
      </c>
      <c r="R158" s="87">
        <v>3557113587</v>
      </c>
      <c r="S158" s="87">
        <v>2461785628</v>
      </c>
      <c r="T158" s="87">
        <v>1095327959</v>
      </c>
      <c r="U158" s="88">
        <v>141</v>
      </c>
      <c r="V158" s="88">
        <v>41</v>
      </c>
      <c r="W158" s="89">
        <v>0.16319444444444445</v>
      </c>
      <c r="X158" s="89">
        <v>4.7453703703703706E-2</v>
      </c>
    </row>
    <row r="159" spans="14:24" ht="15.75" x14ac:dyDescent="0.25">
      <c r="N159" s="85">
        <v>41333</v>
      </c>
      <c r="O159" s="86">
        <v>837</v>
      </c>
      <c r="P159" s="86">
        <v>117</v>
      </c>
      <c r="Q159" s="86">
        <v>720</v>
      </c>
      <c r="R159" s="87">
        <v>3229055181</v>
      </c>
      <c r="S159" s="87">
        <v>1997601470</v>
      </c>
      <c r="T159" s="87">
        <v>1231453711</v>
      </c>
      <c r="U159" s="88">
        <v>138</v>
      </c>
      <c r="V159" s="88">
        <v>30</v>
      </c>
      <c r="W159" s="89">
        <v>0.16487455197132617</v>
      </c>
      <c r="X159" s="89">
        <v>3.5842293906810034E-2</v>
      </c>
    </row>
    <row r="160" spans="14:24" ht="15.75" x14ac:dyDescent="0.2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3847185165</v>
      </c>
      <c r="T160" s="87">
        <v>1764547892</v>
      </c>
      <c r="U160" s="88">
        <v>207</v>
      </c>
      <c r="V160" s="88">
        <v>35</v>
      </c>
      <c r="W160" s="89">
        <v>0.17121588089330025</v>
      </c>
      <c r="X160" s="89">
        <v>2.8949545078577336E-2</v>
      </c>
    </row>
    <row r="161" spans="14:24" ht="15.75" x14ac:dyDescent="0.25">
      <c r="N161" s="85">
        <v>41394</v>
      </c>
      <c r="O161" s="86">
        <v>1216</v>
      </c>
      <c r="P161" s="86">
        <v>186</v>
      </c>
      <c r="Q161" s="86">
        <v>1030</v>
      </c>
      <c r="R161" s="87">
        <v>6054498096</v>
      </c>
      <c r="S161" s="87">
        <v>4256290763</v>
      </c>
      <c r="T161" s="87">
        <v>1798207333</v>
      </c>
      <c r="U161" s="88">
        <v>172</v>
      </c>
      <c r="V161" s="88">
        <v>38</v>
      </c>
      <c r="W161" s="89">
        <v>0.14144736842105263</v>
      </c>
      <c r="X161" s="89">
        <v>3.125E-2</v>
      </c>
    </row>
    <row r="162" spans="14:24" ht="15.75" x14ac:dyDescent="0.25">
      <c r="N162" s="85">
        <v>41425</v>
      </c>
      <c r="O162" s="86">
        <v>1410</v>
      </c>
      <c r="P162" s="86">
        <v>196</v>
      </c>
      <c r="Q162" s="86">
        <v>1214</v>
      </c>
      <c r="R162" s="87">
        <v>6506757579</v>
      </c>
      <c r="S162" s="87">
        <v>4344707375</v>
      </c>
      <c r="T162" s="87">
        <v>2162050204</v>
      </c>
      <c r="U162" s="88">
        <v>204</v>
      </c>
      <c r="V162" s="88">
        <v>49</v>
      </c>
      <c r="W162" s="89">
        <v>0.14468085106382977</v>
      </c>
      <c r="X162" s="89">
        <v>3.4751773049645392E-2</v>
      </c>
    </row>
    <row r="163" spans="14:24" ht="15.75" x14ac:dyDescent="0.25">
      <c r="N163" s="85">
        <v>41455</v>
      </c>
      <c r="O163" s="86">
        <v>1442</v>
      </c>
      <c r="P163" s="86">
        <v>254</v>
      </c>
      <c r="Q163" s="86">
        <v>1188</v>
      </c>
      <c r="R163" s="87">
        <v>9176250753</v>
      </c>
      <c r="S163" s="87">
        <v>6632963046</v>
      </c>
      <c r="T163" s="87">
        <v>2543287707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75" x14ac:dyDescent="0.25">
      <c r="N164" s="85">
        <v>41486</v>
      </c>
      <c r="O164" s="86">
        <v>1350</v>
      </c>
      <c r="P164" s="86">
        <v>197</v>
      </c>
      <c r="Q164" s="86">
        <v>1153</v>
      </c>
      <c r="R164" s="87">
        <v>6028321192</v>
      </c>
      <c r="S164" s="87">
        <v>3962875958</v>
      </c>
      <c r="T164" s="87">
        <v>2065445234</v>
      </c>
      <c r="U164" s="88">
        <v>150</v>
      </c>
      <c r="V164" s="88">
        <v>47</v>
      </c>
      <c r="W164" s="89">
        <v>0.1111111111111111</v>
      </c>
      <c r="X164" s="89">
        <v>3.4814814814814812E-2</v>
      </c>
    </row>
    <row r="165" spans="14:24" ht="15.75" x14ac:dyDescent="0.25">
      <c r="N165" s="85">
        <v>41517</v>
      </c>
      <c r="O165" s="86">
        <v>1419</v>
      </c>
      <c r="P165" s="86">
        <v>243</v>
      </c>
      <c r="Q165" s="86">
        <v>1176</v>
      </c>
      <c r="R165" s="87">
        <v>7383193246</v>
      </c>
      <c r="S165" s="87">
        <v>4969190656</v>
      </c>
      <c r="T165" s="87">
        <v>2414002590</v>
      </c>
      <c r="U165" s="88">
        <v>202</v>
      </c>
      <c r="V165" s="88">
        <v>42</v>
      </c>
      <c r="W165" s="89">
        <v>0.142353770260747</v>
      </c>
      <c r="X165" s="89">
        <v>2.9598308668076109E-2</v>
      </c>
    </row>
    <row r="166" spans="14:24" ht="15.75" x14ac:dyDescent="0.25">
      <c r="N166" s="85">
        <v>41547</v>
      </c>
      <c r="O166" s="86">
        <v>1301</v>
      </c>
      <c r="P166" s="86">
        <v>197</v>
      </c>
      <c r="Q166" s="86">
        <v>1104</v>
      </c>
      <c r="R166" s="87">
        <v>7038725845</v>
      </c>
      <c r="S166" s="87">
        <v>4881118303</v>
      </c>
      <c r="T166" s="87">
        <v>2157607542</v>
      </c>
      <c r="U166" s="88">
        <v>152</v>
      </c>
      <c r="V166" s="88">
        <v>33</v>
      </c>
      <c r="W166" s="89">
        <v>0.11683320522674866</v>
      </c>
      <c r="X166" s="89">
        <v>2.536510376633359E-2</v>
      </c>
    </row>
    <row r="167" spans="14:24" ht="15.75" x14ac:dyDescent="0.25">
      <c r="N167" s="85">
        <v>41578</v>
      </c>
      <c r="O167" s="86">
        <v>1411</v>
      </c>
      <c r="P167" s="86">
        <v>223</v>
      </c>
      <c r="Q167" s="86">
        <v>1188</v>
      </c>
      <c r="R167" s="87">
        <v>9046749156</v>
      </c>
      <c r="S167" s="87">
        <v>6764582929</v>
      </c>
      <c r="T167" s="87">
        <v>2282166227</v>
      </c>
      <c r="U167" s="88">
        <v>156</v>
      </c>
      <c r="V167" s="88">
        <v>34</v>
      </c>
      <c r="W167" s="89">
        <v>0.1105598866052445</v>
      </c>
      <c r="X167" s="89">
        <v>2.4096385542168676E-2</v>
      </c>
    </row>
    <row r="168" spans="14:24" ht="15.75" x14ac:dyDescent="0.25">
      <c r="N168" s="85">
        <v>41608</v>
      </c>
      <c r="O168" s="86">
        <v>1135</v>
      </c>
      <c r="P168" s="86">
        <v>196</v>
      </c>
      <c r="Q168" s="86">
        <v>939</v>
      </c>
      <c r="R168" s="87">
        <v>6252500513</v>
      </c>
      <c r="S168" s="87">
        <v>4375133265</v>
      </c>
      <c r="T168" s="87">
        <v>1877367248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1856</v>
      </c>
      <c r="P169" s="86">
        <v>365</v>
      </c>
      <c r="Q169" s="86">
        <v>1491</v>
      </c>
      <c r="R169" s="87">
        <v>11490825825</v>
      </c>
      <c r="S169" s="87">
        <v>8321814505</v>
      </c>
      <c r="T169" s="87">
        <v>3169011320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1125</v>
      </c>
      <c r="P171" s="86">
        <v>160</v>
      </c>
      <c r="Q171" s="86">
        <v>965</v>
      </c>
      <c r="R171" s="87">
        <v>4949317029</v>
      </c>
      <c r="S171" s="87">
        <v>3192574356</v>
      </c>
      <c r="T171" s="87">
        <v>1756742673</v>
      </c>
      <c r="U171" s="88">
        <v>93</v>
      </c>
      <c r="V171" s="88">
        <v>25</v>
      </c>
      <c r="W171" s="89">
        <v>8.2666666666666666E-2</v>
      </c>
      <c r="X171" s="89">
        <v>2.2222222222222223E-2</v>
      </c>
    </row>
    <row r="172" spans="14:24" ht="15.75" x14ac:dyDescent="0.25">
      <c r="N172" s="85">
        <v>41729</v>
      </c>
      <c r="O172" s="86">
        <v>1277</v>
      </c>
      <c r="P172" s="86">
        <v>220</v>
      </c>
      <c r="Q172" s="86">
        <v>1057</v>
      </c>
      <c r="R172" s="87">
        <v>6800427721</v>
      </c>
      <c r="S172" s="87">
        <v>4615058638</v>
      </c>
      <c r="T172" s="87">
        <v>2185369083</v>
      </c>
      <c r="U172" s="88">
        <v>133</v>
      </c>
      <c r="V172" s="88">
        <v>33</v>
      </c>
      <c r="W172" s="89">
        <v>0.10415035238841033</v>
      </c>
      <c r="X172" s="89">
        <v>2.5841816758026624E-2</v>
      </c>
    </row>
    <row r="173" spans="14:24" ht="15.75" x14ac:dyDescent="0.25">
      <c r="N173" s="85">
        <v>41759</v>
      </c>
      <c r="O173" s="86">
        <v>1287</v>
      </c>
      <c r="P173" s="86">
        <v>198</v>
      </c>
      <c r="Q173" s="86">
        <v>1089</v>
      </c>
      <c r="R173" s="87">
        <v>6436705925</v>
      </c>
      <c r="S173" s="87">
        <v>4183934502</v>
      </c>
      <c r="T173" s="87">
        <v>2252771423</v>
      </c>
      <c r="U173" s="88">
        <v>154</v>
      </c>
      <c r="V173" s="88">
        <v>25</v>
      </c>
      <c r="W173" s="89">
        <v>0.11965811965811966</v>
      </c>
      <c r="X173" s="89">
        <v>1.9425019425019424E-2</v>
      </c>
    </row>
    <row r="174" spans="14:24" ht="15.75" x14ac:dyDescent="0.25">
      <c r="N174" s="85">
        <v>41790</v>
      </c>
      <c r="O174" s="86">
        <v>1430</v>
      </c>
      <c r="P174" s="86">
        <v>235</v>
      </c>
      <c r="Q174" s="86">
        <v>1195</v>
      </c>
      <c r="R174" s="87">
        <v>7969512042</v>
      </c>
      <c r="S174" s="87">
        <v>5616718415</v>
      </c>
      <c r="T174" s="87">
        <v>2352793627</v>
      </c>
      <c r="U174" s="88">
        <v>130</v>
      </c>
      <c r="V174" s="88">
        <v>49</v>
      </c>
      <c r="W174" s="89">
        <v>9.0909090909090912E-2</v>
      </c>
      <c r="X174" s="89">
        <v>3.4265734265734267E-2</v>
      </c>
    </row>
    <row r="175" spans="14:24" ht="15.75" x14ac:dyDescent="0.25">
      <c r="N175" s="85">
        <v>41820</v>
      </c>
      <c r="O175" s="86">
        <v>1622</v>
      </c>
      <c r="P175" s="86">
        <v>272</v>
      </c>
      <c r="Q175" s="86">
        <v>1350</v>
      </c>
      <c r="R175" s="87">
        <v>13154890513</v>
      </c>
      <c r="S175" s="87">
        <v>10220372768</v>
      </c>
      <c r="T175" s="87">
        <v>2934517745</v>
      </c>
      <c r="U175" s="88">
        <v>146</v>
      </c>
      <c r="V175" s="88">
        <v>33</v>
      </c>
      <c r="W175" s="89">
        <v>9.0012330456226877E-2</v>
      </c>
      <c r="X175" s="89">
        <v>2.0345252774352653E-2</v>
      </c>
    </row>
    <row r="176" spans="14:24" ht="15.75" x14ac:dyDescent="0.25">
      <c r="N176" s="85">
        <v>41851</v>
      </c>
      <c r="O176" s="86">
        <v>1500</v>
      </c>
      <c r="P176" s="86">
        <v>275</v>
      </c>
      <c r="Q176" s="86">
        <v>1225</v>
      </c>
      <c r="R176" s="87">
        <v>10136720165</v>
      </c>
      <c r="S176" s="87">
        <v>7247833082</v>
      </c>
      <c r="T176" s="87">
        <v>2888887083</v>
      </c>
      <c r="U176" s="88">
        <v>121</v>
      </c>
      <c r="V176" s="88">
        <v>31</v>
      </c>
      <c r="W176" s="89">
        <v>8.0666666666666664E-2</v>
      </c>
      <c r="X176" s="89">
        <v>2.0666666666666667E-2</v>
      </c>
    </row>
    <row r="177" spans="14:24" ht="15.75" x14ac:dyDescent="0.25">
      <c r="N177" s="85">
        <v>41882</v>
      </c>
      <c r="O177" s="86">
        <v>1438</v>
      </c>
      <c r="P177" s="86">
        <v>236</v>
      </c>
      <c r="Q177" s="86">
        <v>1202</v>
      </c>
      <c r="R177" s="87">
        <v>8675192249</v>
      </c>
      <c r="S177" s="87">
        <v>6067053069</v>
      </c>
      <c r="T177" s="87">
        <v>2608139180</v>
      </c>
      <c r="U177" s="88">
        <v>106</v>
      </c>
      <c r="V177" s="88">
        <v>17</v>
      </c>
      <c r="W177" s="89">
        <v>7.37134909596662E-2</v>
      </c>
      <c r="X177" s="89">
        <v>1.1821974965229486E-2</v>
      </c>
    </row>
    <row r="178" spans="14:24" ht="15.75" x14ac:dyDescent="0.25">
      <c r="N178" s="85">
        <v>41912</v>
      </c>
      <c r="O178" s="86">
        <v>1438</v>
      </c>
      <c r="P178" s="86">
        <v>264</v>
      </c>
      <c r="Q178" s="86">
        <v>1174</v>
      </c>
      <c r="R178" s="87">
        <v>8918206162</v>
      </c>
      <c r="S178" s="87">
        <v>6251698492</v>
      </c>
      <c r="T178" s="87">
        <v>2666507670</v>
      </c>
      <c r="U178" s="88">
        <v>110</v>
      </c>
      <c r="V178" s="88">
        <v>24</v>
      </c>
      <c r="W178" s="89">
        <v>7.6495132127955487E-2</v>
      </c>
      <c r="X178" s="89">
        <v>1.6689847009735744E-2</v>
      </c>
    </row>
    <row r="179" spans="14:24" ht="15.75" x14ac:dyDescent="0.25">
      <c r="N179" s="85">
        <v>41943</v>
      </c>
      <c r="O179" s="86">
        <v>1576</v>
      </c>
      <c r="P179" s="86">
        <v>295</v>
      </c>
      <c r="Q179" s="86">
        <v>1281</v>
      </c>
      <c r="R179" s="87">
        <v>11202629592</v>
      </c>
      <c r="S179" s="87">
        <v>8287101991</v>
      </c>
      <c r="T179" s="87">
        <v>2915527601</v>
      </c>
      <c r="U179" s="88">
        <v>101</v>
      </c>
      <c r="V179" s="88">
        <v>26</v>
      </c>
      <c r="W179" s="89">
        <v>6.4086294416243653E-2</v>
      </c>
      <c r="X179" s="89">
        <v>1.6497461928934011E-2</v>
      </c>
    </row>
    <row r="180" spans="14:24" ht="15.75" x14ac:dyDescent="0.25">
      <c r="N180" s="85">
        <v>41973</v>
      </c>
      <c r="O180" s="86">
        <v>1299</v>
      </c>
      <c r="P180" s="86">
        <v>240</v>
      </c>
      <c r="Q180" s="86">
        <v>1059</v>
      </c>
      <c r="R180" s="87">
        <v>8438080617</v>
      </c>
      <c r="S180" s="87">
        <v>6177798892</v>
      </c>
      <c r="T180" s="87">
        <v>2260281725</v>
      </c>
      <c r="U180" s="88">
        <v>97</v>
      </c>
      <c r="V180" s="88">
        <v>17</v>
      </c>
      <c r="W180" s="89">
        <v>7.4672825250192462E-2</v>
      </c>
      <c r="X180" s="89">
        <v>1.3086989992301771E-2</v>
      </c>
    </row>
    <row r="181" spans="14:24" ht="15.75" x14ac:dyDescent="0.25">
      <c r="N181" s="85">
        <v>42004</v>
      </c>
      <c r="O181" s="86">
        <v>1960</v>
      </c>
      <c r="P181" s="86">
        <v>394</v>
      </c>
      <c r="Q181" s="86">
        <v>1566</v>
      </c>
      <c r="R181" s="87">
        <v>14088510664</v>
      </c>
      <c r="S181" s="87">
        <v>10570061185</v>
      </c>
      <c r="T181" s="87">
        <v>3518449479</v>
      </c>
      <c r="U181" s="88">
        <v>127</v>
      </c>
      <c r="V181" s="88">
        <v>38</v>
      </c>
      <c r="W181" s="89">
        <v>6.4795918367346939E-2</v>
      </c>
      <c r="X181" s="89">
        <v>1.9387755102040816E-2</v>
      </c>
    </row>
    <row r="182" spans="14:24" ht="15.75" x14ac:dyDescent="0.25">
      <c r="N182" s="85">
        <v>42035</v>
      </c>
      <c r="O182" s="86">
        <v>1271</v>
      </c>
      <c r="P182" s="86">
        <v>234</v>
      </c>
      <c r="Q182" s="86">
        <v>1037</v>
      </c>
      <c r="R182" s="87">
        <v>11597122235</v>
      </c>
      <c r="S182" s="87">
        <v>7017390943</v>
      </c>
      <c r="T182" s="87">
        <v>4579731292</v>
      </c>
      <c r="U182" s="88">
        <v>73</v>
      </c>
      <c r="V182" s="88">
        <v>20</v>
      </c>
      <c r="W182" s="89">
        <v>5.7435090479937057E-2</v>
      </c>
      <c r="X182" s="89">
        <v>1.5735641227380016E-2</v>
      </c>
    </row>
    <row r="183" spans="14:24" ht="15.75" x14ac:dyDescent="0.25">
      <c r="N183" s="85">
        <v>42063</v>
      </c>
      <c r="O183" s="86">
        <v>1249</v>
      </c>
      <c r="P183" s="86">
        <v>200</v>
      </c>
      <c r="Q183" s="86">
        <v>1049</v>
      </c>
      <c r="R183" s="87">
        <v>8023952654</v>
      </c>
      <c r="S183" s="87">
        <v>5427775569</v>
      </c>
      <c r="T183" s="87">
        <v>2596177085</v>
      </c>
      <c r="U183" s="88">
        <v>72</v>
      </c>
      <c r="V183" s="88">
        <v>13</v>
      </c>
      <c r="W183" s="89">
        <v>5.7646116893514815E-2</v>
      </c>
      <c r="X183" s="89">
        <v>1.0408326661329063E-2</v>
      </c>
    </row>
    <row r="184" spans="14:24" ht="15.75" x14ac:dyDescent="0.25">
      <c r="N184" s="85">
        <v>42094</v>
      </c>
      <c r="O184" s="86">
        <v>1493</v>
      </c>
      <c r="P184" s="86">
        <v>240</v>
      </c>
      <c r="Q184" s="86">
        <v>1253</v>
      </c>
      <c r="R184" s="87">
        <v>8989548360</v>
      </c>
      <c r="S184" s="87">
        <v>6069985866</v>
      </c>
      <c r="T184" s="87">
        <v>2919562494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75" x14ac:dyDescent="0.25">
      <c r="N185" s="85">
        <v>42124</v>
      </c>
      <c r="O185" s="86">
        <v>1449</v>
      </c>
      <c r="P185" s="86">
        <v>227</v>
      </c>
      <c r="Q185" s="86">
        <v>1222</v>
      </c>
      <c r="R185" s="87">
        <v>7652332082</v>
      </c>
      <c r="S185" s="87">
        <v>4910710353</v>
      </c>
      <c r="T185" s="87">
        <v>2741621729</v>
      </c>
      <c r="U185" s="88">
        <v>89</v>
      </c>
      <c r="V185" s="88">
        <v>21</v>
      </c>
      <c r="W185" s="89">
        <v>6.1421670117322288E-2</v>
      </c>
      <c r="X185" s="89">
        <v>1.4492753623188406E-2</v>
      </c>
    </row>
    <row r="186" spans="14:24" ht="15.75" x14ac:dyDescent="0.25">
      <c r="N186" s="85">
        <v>42155</v>
      </c>
      <c r="O186" s="86">
        <v>1429</v>
      </c>
      <c r="P186" s="86">
        <v>249</v>
      </c>
      <c r="Q186" s="86">
        <v>1180</v>
      </c>
      <c r="R186" s="87">
        <v>11862961657</v>
      </c>
      <c r="S186" s="87">
        <v>8795223008</v>
      </c>
      <c r="T186" s="87">
        <v>3067738649</v>
      </c>
      <c r="U186" s="88">
        <v>91</v>
      </c>
      <c r="V186" s="88">
        <v>20</v>
      </c>
      <c r="W186" s="89">
        <v>6.3680895731280621E-2</v>
      </c>
      <c r="X186" s="89">
        <v>1.3995801259622114E-2</v>
      </c>
    </row>
    <row r="187" spans="14:24" ht="15.75" x14ac:dyDescent="0.25">
      <c r="N187" s="85">
        <v>42185</v>
      </c>
      <c r="O187" s="86">
        <v>1748</v>
      </c>
      <c r="P187" s="86">
        <v>300</v>
      </c>
      <c r="Q187" s="86">
        <v>1448</v>
      </c>
      <c r="R187" s="87">
        <v>12535339531</v>
      </c>
      <c r="S187" s="87">
        <v>8781705048</v>
      </c>
      <c r="T187" s="87">
        <v>3753634483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1693</v>
      </c>
      <c r="P188" s="86">
        <v>297</v>
      </c>
      <c r="Q188" s="86">
        <v>1396</v>
      </c>
      <c r="R188" s="87">
        <v>9940121500</v>
      </c>
      <c r="S188" s="87">
        <v>6425012621</v>
      </c>
      <c r="T188" s="87">
        <v>3515108879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1470</v>
      </c>
      <c r="P189" s="86">
        <v>262</v>
      </c>
      <c r="Q189" s="86">
        <v>1208</v>
      </c>
      <c r="R189" s="87">
        <v>10991423740</v>
      </c>
      <c r="S189" s="87">
        <v>8124500783</v>
      </c>
      <c r="T189" s="87">
        <v>2866922957</v>
      </c>
      <c r="U189" s="88">
        <v>79</v>
      </c>
      <c r="V189" s="88">
        <v>21</v>
      </c>
      <c r="W189" s="89">
        <v>5.3741496598639457E-2</v>
      </c>
      <c r="X189" s="89">
        <v>1.4285714285714285E-2</v>
      </c>
    </row>
    <row r="190" spans="14:24" ht="15.75" x14ac:dyDescent="0.25">
      <c r="N190" s="85">
        <v>42277</v>
      </c>
      <c r="O190" s="86">
        <v>1546</v>
      </c>
      <c r="P190" s="86">
        <v>291</v>
      </c>
      <c r="Q190" s="86">
        <v>1255</v>
      </c>
      <c r="R190" s="87">
        <v>10117253506</v>
      </c>
      <c r="S190" s="87">
        <v>7163504299</v>
      </c>
      <c r="T190" s="87">
        <v>2953749207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1641</v>
      </c>
      <c r="P191" s="86">
        <v>312</v>
      </c>
      <c r="Q191" s="86">
        <v>1329</v>
      </c>
      <c r="R191" s="87">
        <v>10940467749</v>
      </c>
      <c r="S191" s="87">
        <v>7865747513</v>
      </c>
      <c r="T191" s="87">
        <v>3074720236</v>
      </c>
      <c r="U191" s="88">
        <v>72</v>
      </c>
      <c r="V191" s="88">
        <v>20</v>
      </c>
      <c r="W191" s="89">
        <v>4.3875685557586835E-2</v>
      </c>
      <c r="X191" s="89">
        <v>1.2187690432663011E-2</v>
      </c>
    </row>
    <row r="192" spans="14:24" ht="15.75" x14ac:dyDescent="0.25">
      <c r="N192" s="85">
        <v>42338</v>
      </c>
      <c r="O192" s="86">
        <v>1480</v>
      </c>
      <c r="P192" s="86">
        <v>246</v>
      </c>
      <c r="Q192" s="86">
        <v>1234</v>
      </c>
      <c r="R192" s="87">
        <v>8747359469</v>
      </c>
      <c r="S192" s="87">
        <v>5899514167</v>
      </c>
      <c r="T192" s="87">
        <v>2847845302</v>
      </c>
      <c r="U192" s="88">
        <v>66</v>
      </c>
      <c r="V192" s="88">
        <v>23</v>
      </c>
      <c r="W192" s="89">
        <v>4.4594594594594597E-2</v>
      </c>
      <c r="X192" s="89">
        <v>1.5540540540540541E-2</v>
      </c>
    </row>
    <row r="193" spans="14:24" ht="15.75" x14ac:dyDescent="0.25">
      <c r="N193" s="85">
        <v>42369</v>
      </c>
      <c r="O193" s="86">
        <v>2123</v>
      </c>
      <c r="P193" s="86">
        <v>422</v>
      </c>
      <c r="Q193" s="86">
        <v>1701</v>
      </c>
      <c r="R193" s="87">
        <v>20344599114</v>
      </c>
      <c r="S193" s="87">
        <v>16202743175</v>
      </c>
      <c r="T193" s="87">
        <v>4141855939</v>
      </c>
      <c r="U193" s="88">
        <v>117</v>
      </c>
      <c r="V193" s="88">
        <v>30</v>
      </c>
      <c r="W193" s="89">
        <v>5.5110692416391896E-2</v>
      </c>
      <c r="X193" s="89">
        <v>1.4130946773433821E-2</v>
      </c>
    </row>
    <row r="194" spans="14:24" ht="15.75" x14ac:dyDescent="0.25">
      <c r="N194" s="85">
        <v>42400</v>
      </c>
      <c r="O194" s="86">
        <v>1364</v>
      </c>
      <c r="P194" s="86">
        <v>235</v>
      </c>
      <c r="Q194" s="86">
        <v>1129</v>
      </c>
      <c r="R194" s="87">
        <v>8690437748</v>
      </c>
      <c r="S194" s="87">
        <v>5822127751</v>
      </c>
      <c r="T194" s="87">
        <v>2868309997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8077853000</v>
      </c>
      <c r="S195" s="87">
        <v>5495698082</v>
      </c>
      <c r="T195" s="87">
        <v>2582154918</v>
      </c>
      <c r="U195" s="88">
        <v>57</v>
      </c>
      <c r="V195" s="88">
        <v>11</v>
      </c>
      <c r="W195" s="89">
        <v>4.2632759910246822E-2</v>
      </c>
      <c r="X195" s="89">
        <v>8.2273747195213166E-3</v>
      </c>
    </row>
    <row r="196" spans="14:24" ht="15.75" x14ac:dyDescent="0.25">
      <c r="N196" s="85">
        <v>42460</v>
      </c>
      <c r="O196" s="86">
        <v>1781</v>
      </c>
      <c r="P196" s="86">
        <v>290</v>
      </c>
      <c r="Q196" s="86">
        <v>1491</v>
      </c>
      <c r="R196" s="87">
        <v>9815083075</v>
      </c>
      <c r="S196" s="87">
        <v>6361075451</v>
      </c>
      <c r="T196" s="87">
        <v>3454007624</v>
      </c>
      <c r="U196" s="88">
        <v>83</v>
      </c>
      <c r="V196" s="88">
        <v>20</v>
      </c>
      <c r="W196" s="89">
        <v>4.6603032004491861E-2</v>
      </c>
      <c r="X196" s="89">
        <v>1.1229646266142616E-2</v>
      </c>
    </row>
    <row r="197" spans="14:24" ht="15.75" x14ac:dyDescent="0.25">
      <c r="N197" s="85">
        <v>42490</v>
      </c>
      <c r="O197" s="86">
        <v>1575</v>
      </c>
      <c r="P197" s="86">
        <v>215</v>
      </c>
      <c r="Q197" s="86">
        <v>1360</v>
      </c>
      <c r="R197" s="87">
        <v>7357837727</v>
      </c>
      <c r="S197" s="87">
        <v>4324820130</v>
      </c>
      <c r="T197" s="87">
        <v>3033017597</v>
      </c>
      <c r="U197" s="88">
        <v>79</v>
      </c>
      <c r="V197" s="88">
        <v>11</v>
      </c>
      <c r="W197" s="89">
        <v>5.015873015873016E-2</v>
      </c>
      <c r="X197" s="89">
        <v>6.9841269841269841E-3</v>
      </c>
    </row>
    <row r="198" spans="14:24" ht="15.75" x14ac:dyDescent="0.25">
      <c r="N198" s="85">
        <v>42521</v>
      </c>
      <c r="O198" s="86">
        <v>1667</v>
      </c>
      <c r="P198" s="86">
        <v>270</v>
      </c>
      <c r="Q198" s="86">
        <v>1397</v>
      </c>
      <c r="R198" s="87">
        <v>8879544524</v>
      </c>
      <c r="S198" s="87">
        <v>5855580263</v>
      </c>
      <c r="T198" s="87">
        <v>3023964261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1900</v>
      </c>
      <c r="P199" s="86">
        <v>366</v>
      </c>
      <c r="Q199" s="86">
        <v>1534</v>
      </c>
      <c r="R199" s="87">
        <v>16472515043</v>
      </c>
      <c r="S199" s="87">
        <v>12833444832</v>
      </c>
      <c r="T199" s="87">
        <v>3639070211</v>
      </c>
      <c r="U199" s="88">
        <v>73</v>
      </c>
      <c r="V199" s="88">
        <v>23</v>
      </c>
      <c r="W199" s="89">
        <v>3.8421052631578946E-2</v>
      </c>
      <c r="X199" s="89">
        <v>1.2105263157894737E-2</v>
      </c>
    </row>
    <row r="200" spans="14:24" ht="15.75" x14ac:dyDescent="0.25">
      <c r="N200" s="85">
        <v>42582</v>
      </c>
      <c r="O200" s="86">
        <v>1529</v>
      </c>
      <c r="P200" s="86">
        <v>273</v>
      </c>
      <c r="Q200" s="86">
        <v>1256</v>
      </c>
      <c r="R200" s="87">
        <v>10734751097</v>
      </c>
      <c r="S200" s="87">
        <v>7928947440</v>
      </c>
      <c r="T200" s="87">
        <v>2805803657</v>
      </c>
      <c r="U200" s="88">
        <v>40</v>
      </c>
      <c r="V200" s="88">
        <v>18</v>
      </c>
      <c r="W200" s="89">
        <v>2.6160889470241987E-2</v>
      </c>
      <c r="X200" s="89">
        <v>1.1772400261608895E-2</v>
      </c>
    </row>
    <row r="201" spans="14:24" ht="15.75" x14ac:dyDescent="0.25">
      <c r="N201" s="85">
        <v>42613</v>
      </c>
      <c r="O201" s="86">
        <v>1629</v>
      </c>
      <c r="P201" s="86">
        <v>293</v>
      </c>
      <c r="Q201" s="86">
        <v>1336</v>
      </c>
      <c r="R201" s="87">
        <v>11131040430</v>
      </c>
      <c r="S201" s="87">
        <v>8231337950</v>
      </c>
      <c r="T201" s="87">
        <v>2899702480</v>
      </c>
      <c r="U201" s="88">
        <v>59</v>
      </c>
      <c r="V201" s="88">
        <v>14</v>
      </c>
      <c r="W201" s="89">
        <v>3.6218538980969918E-2</v>
      </c>
      <c r="X201" s="89">
        <v>8.5942295887047274E-3</v>
      </c>
    </row>
    <row r="202" spans="14:24" ht="15.75" x14ac:dyDescent="0.25">
      <c r="N202" s="85">
        <v>42643</v>
      </c>
      <c r="O202" s="86">
        <v>1651</v>
      </c>
      <c r="P202" s="86">
        <v>326</v>
      </c>
      <c r="Q202" s="86">
        <v>1325</v>
      </c>
      <c r="R202" s="87">
        <v>12424242363</v>
      </c>
      <c r="S202" s="87">
        <v>9145383555</v>
      </c>
      <c r="T202" s="87">
        <v>3278858808</v>
      </c>
      <c r="U202" s="88">
        <v>46</v>
      </c>
      <c r="V202" s="88">
        <v>24</v>
      </c>
      <c r="W202" s="89">
        <v>2.7861901877649909E-2</v>
      </c>
      <c r="X202" s="89">
        <v>1.4536644457904301E-2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11149439925</v>
      </c>
      <c r="S203" s="87">
        <v>8381248886</v>
      </c>
      <c r="T203" s="87">
        <v>2768191039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1502</v>
      </c>
      <c r="P204" s="86">
        <v>312</v>
      </c>
      <c r="Q204" s="86">
        <v>1190</v>
      </c>
      <c r="R204" s="87">
        <v>12356304619</v>
      </c>
      <c r="S204" s="87">
        <v>9411181931</v>
      </c>
      <c r="T204" s="87">
        <v>2945122688</v>
      </c>
      <c r="U204" s="88">
        <v>46</v>
      </c>
      <c r="V204" s="88">
        <v>16</v>
      </c>
      <c r="W204" s="89">
        <v>3.0625832223701729E-2</v>
      </c>
      <c r="X204" s="89">
        <v>1.0652463382157125E-2</v>
      </c>
    </row>
    <row r="205" spans="14:24" ht="15.75" x14ac:dyDescent="0.25">
      <c r="N205" s="85">
        <v>42735</v>
      </c>
      <c r="O205" s="86">
        <v>1793</v>
      </c>
      <c r="P205" s="86">
        <v>382</v>
      </c>
      <c r="Q205" s="86">
        <v>1411</v>
      </c>
      <c r="R205" s="87">
        <v>14820718526</v>
      </c>
      <c r="S205" s="87">
        <v>11498076287</v>
      </c>
      <c r="T205" s="87">
        <v>3322642239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1422</v>
      </c>
      <c r="P206" s="86">
        <v>284</v>
      </c>
      <c r="Q206" s="86">
        <v>1138</v>
      </c>
      <c r="R206" s="87">
        <v>11096770913</v>
      </c>
      <c r="S206" s="87">
        <v>8014614336</v>
      </c>
      <c r="T206" s="87">
        <v>3082156577</v>
      </c>
      <c r="U206" s="88">
        <v>29</v>
      </c>
      <c r="V206" s="88">
        <v>16</v>
      </c>
      <c r="W206" s="89">
        <v>2.0393811533052038E-2</v>
      </c>
      <c r="X206" s="89">
        <v>1.1251758087201125E-2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5844369618</v>
      </c>
      <c r="T207" s="87">
        <v>2132329110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1384</v>
      </c>
      <c r="P208" s="86">
        <v>271</v>
      </c>
      <c r="Q208" s="86">
        <v>1113</v>
      </c>
      <c r="R208" s="87">
        <v>10162820304</v>
      </c>
      <c r="S208" s="87">
        <v>7311327234</v>
      </c>
      <c r="T208" s="87">
        <v>2851493070</v>
      </c>
      <c r="U208" s="88">
        <v>37</v>
      </c>
      <c r="V208" s="88">
        <v>13</v>
      </c>
      <c r="W208" s="89">
        <v>2.6734104046242775E-2</v>
      </c>
      <c r="X208" s="89">
        <v>9.3930635838150294E-3</v>
      </c>
    </row>
    <row r="209" spans="14:24" ht="15.75" x14ac:dyDescent="0.25">
      <c r="N209" s="85">
        <v>42855</v>
      </c>
      <c r="O209" s="86">
        <v>959</v>
      </c>
      <c r="P209" s="86">
        <v>239</v>
      </c>
      <c r="Q209" s="86">
        <v>720</v>
      </c>
      <c r="R209" s="87">
        <v>9273880158</v>
      </c>
      <c r="S209" s="87">
        <v>7104533008</v>
      </c>
      <c r="T209" s="87">
        <v>2169347150</v>
      </c>
      <c r="U209" s="88">
        <v>15</v>
      </c>
      <c r="V209" s="88">
        <v>9</v>
      </c>
      <c r="W209" s="89">
        <v>1.5641293013555789E-2</v>
      </c>
      <c r="X209" s="89">
        <v>9.384775808133473E-3</v>
      </c>
    </row>
    <row r="210" spans="14:24" ht="15.75" x14ac:dyDescent="0.25">
      <c r="N210" s="85">
        <v>42886</v>
      </c>
      <c r="O210" s="86">
        <v>1130</v>
      </c>
      <c r="P210" s="86">
        <v>278</v>
      </c>
      <c r="Q210" s="86">
        <v>852</v>
      </c>
      <c r="R210" s="87">
        <v>9064611097</v>
      </c>
      <c r="S210" s="87">
        <v>6077314750</v>
      </c>
      <c r="T210" s="87">
        <v>2987296347</v>
      </c>
      <c r="U210" s="88">
        <v>17</v>
      </c>
      <c r="V210" s="88">
        <v>15</v>
      </c>
      <c r="W210" s="89">
        <v>1.5044247787610619E-2</v>
      </c>
      <c r="X210" s="89">
        <v>1.3274336283185841E-2</v>
      </c>
    </row>
    <row r="211" spans="14:24" ht="15.75" x14ac:dyDescent="0.25">
      <c r="N211" s="85">
        <v>42916</v>
      </c>
      <c r="O211" s="86">
        <v>1398</v>
      </c>
      <c r="P211" s="86">
        <v>364</v>
      </c>
      <c r="Q211" s="86">
        <v>1034</v>
      </c>
      <c r="R211" s="87">
        <v>13261584780</v>
      </c>
      <c r="S211" s="87">
        <v>9470872119</v>
      </c>
      <c r="T211" s="87">
        <v>3790712661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1114</v>
      </c>
      <c r="P212" s="86">
        <v>267</v>
      </c>
      <c r="Q212" s="86">
        <v>847</v>
      </c>
      <c r="R212" s="87">
        <v>10191049083</v>
      </c>
      <c r="S212" s="87">
        <v>7340436999</v>
      </c>
      <c r="T212" s="87">
        <v>2850612084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1261</v>
      </c>
      <c r="P213" s="86">
        <v>298</v>
      </c>
      <c r="Q213" s="86">
        <v>963</v>
      </c>
      <c r="R213" s="87">
        <v>11097912152</v>
      </c>
      <c r="S213" s="87">
        <v>7543511601</v>
      </c>
      <c r="T213" s="87">
        <v>3554400551</v>
      </c>
      <c r="U213" s="88">
        <v>15</v>
      </c>
      <c r="V213" s="88">
        <v>18</v>
      </c>
      <c r="W213" s="89">
        <v>1.1895321173671689E-2</v>
      </c>
      <c r="X213" s="89">
        <v>1.4274385408406027E-2</v>
      </c>
    </row>
    <row r="214" spans="14:24" ht="15.75" x14ac:dyDescent="0.25">
      <c r="N214" s="85">
        <v>43008</v>
      </c>
      <c r="O214" s="86">
        <v>1157</v>
      </c>
      <c r="P214" s="86">
        <v>290</v>
      </c>
      <c r="Q214" s="86">
        <v>867</v>
      </c>
      <c r="R214" s="87">
        <v>11136232666</v>
      </c>
      <c r="S214" s="87">
        <v>8268717793</v>
      </c>
      <c r="T214" s="87">
        <v>2867514873</v>
      </c>
      <c r="U214" s="88">
        <v>16</v>
      </c>
      <c r="V214" s="88">
        <v>13</v>
      </c>
      <c r="W214" s="89">
        <v>1.3828867761452032E-2</v>
      </c>
      <c r="X214" s="89">
        <v>1.1235955056179775E-2</v>
      </c>
    </row>
    <row r="215" spans="14:24" ht="15.75" x14ac:dyDescent="0.25">
      <c r="N215" s="85">
        <v>43039</v>
      </c>
      <c r="O215" s="86">
        <v>1287</v>
      </c>
      <c r="P215" s="86">
        <v>308</v>
      </c>
      <c r="Q215" s="86">
        <v>979</v>
      </c>
      <c r="R215" s="87">
        <v>12223383264</v>
      </c>
      <c r="S215" s="87">
        <v>9218871558</v>
      </c>
      <c r="T215" s="87">
        <v>3004511706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1199</v>
      </c>
      <c r="P216" s="86">
        <v>276</v>
      </c>
      <c r="Q216" s="86">
        <v>923</v>
      </c>
      <c r="R216" s="87">
        <v>11655284129</v>
      </c>
      <c r="S216" s="87">
        <v>8327766421</v>
      </c>
      <c r="T216" s="87">
        <v>3327517708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1335</v>
      </c>
      <c r="P217" s="86">
        <v>346</v>
      </c>
      <c r="Q217" s="86">
        <v>989</v>
      </c>
      <c r="R217" s="87">
        <v>14066987952</v>
      </c>
      <c r="S217" s="87">
        <v>10446519451</v>
      </c>
      <c r="T217" s="87">
        <v>3620468501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986</v>
      </c>
      <c r="P219" s="86">
        <v>238</v>
      </c>
      <c r="Q219" s="86">
        <v>748</v>
      </c>
      <c r="R219" s="87">
        <v>9235593672</v>
      </c>
      <c r="S219" s="87">
        <v>6572428925</v>
      </c>
      <c r="T219" s="87">
        <v>2663164747</v>
      </c>
      <c r="U219" s="88">
        <v>11</v>
      </c>
      <c r="V219" s="88">
        <v>10</v>
      </c>
      <c r="W219" s="89">
        <v>1.1156186612576065E-2</v>
      </c>
      <c r="X219" s="89">
        <v>1.0141987829614604E-2</v>
      </c>
    </row>
    <row r="220" spans="14:24" ht="15.75" x14ac:dyDescent="0.25">
      <c r="N220" s="85">
        <v>43190</v>
      </c>
      <c r="O220" s="86">
        <v>1360</v>
      </c>
      <c r="P220" s="86">
        <v>276</v>
      </c>
      <c r="Q220" s="86">
        <v>1084</v>
      </c>
      <c r="R220" s="87">
        <v>13165634525</v>
      </c>
      <c r="S220" s="87">
        <v>9666583876</v>
      </c>
      <c r="T220" s="87">
        <v>3499050649</v>
      </c>
      <c r="U220" s="88">
        <v>22</v>
      </c>
      <c r="V220" s="88">
        <v>12</v>
      </c>
      <c r="W220" s="89">
        <v>1.6176470588235296E-2</v>
      </c>
      <c r="X220" s="89">
        <v>8.8235294117647058E-3</v>
      </c>
    </row>
    <row r="221" spans="14:24" ht="15.75" x14ac:dyDescent="0.25">
      <c r="N221" s="85">
        <v>43220</v>
      </c>
      <c r="O221" s="86">
        <v>1462</v>
      </c>
      <c r="P221" s="86">
        <v>249</v>
      </c>
      <c r="Q221" s="86">
        <v>1213</v>
      </c>
      <c r="R221" s="87">
        <v>9614583297</v>
      </c>
      <c r="S221" s="87">
        <v>6333894093</v>
      </c>
      <c r="T221" s="87">
        <v>3280689204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75" x14ac:dyDescent="0.25">
      <c r="N222" s="85">
        <v>43251</v>
      </c>
      <c r="O222" s="86">
        <v>1557</v>
      </c>
      <c r="P222" s="86">
        <v>275</v>
      </c>
      <c r="Q222" s="86">
        <v>1282</v>
      </c>
      <c r="R222" s="87">
        <v>11186855138</v>
      </c>
      <c r="S222" s="87">
        <v>7749002567</v>
      </c>
      <c r="T222" s="87">
        <v>3437852571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1549</v>
      </c>
      <c r="P223" s="86">
        <v>310</v>
      </c>
      <c r="Q223" s="86">
        <v>1239</v>
      </c>
      <c r="R223" s="87">
        <v>13800444134</v>
      </c>
      <c r="S223" s="87">
        <v>9853863314</v>
      </c>
      <c r="T223" s="87">
        <v>3946580820</v>
      </c>
      <c r="U223" s="88">
        <v>25</v>
      </c>
      <c r="V223" s="88">
        <v>21</v>
      </c>
      <c r="W223" s="89">
        <v>1.6139444803098774E-2</v>
      </c>
      <c r="X223" s="89">
        <v>1.355713363460297E-2</v>
      </c>
    </row>
    <row r="224" spans="14:24" ht="15.75" x14ac:dyDescent="0.25">
      <c r="N224" s="85">
        <v>43312</v>
      </c>
      <c r="O224" s="86">
        <v>1411</v>
      </c>
      <c r="P224" s="86">
        <v>306</v>
      </c>
      <c r="Q224" s="86">
        <v>1105</v>
      </c>
      <c r="R224" s="87">
        <v>11480849218</v>
      </c>
      <c r="S224" s="87">
        <v>8057571779</v>
      </c>
      <c r="T224" s="87">
        <v>3423277439</v>
      </c>
      <c r="U224" s="88">
        <v>19</v>
      </c>
      <c r="V224" s="88">
        <v>13</v>
      </c>
      <c r="W224" s="89">
        <v>1.3465627214741318E-2</v>
      </c>
      <c r="X224" s="89">
        <v>9.2133238837703753E-3</v>
      </c>
    </row>
    <row r="225" spans="14:24" ht="15.75" x14ac:dyDescent="0.25">
      <c r="N225" s="85">
        <v>43343</v>
      </c>
      <c r="O225" s="86">
        <v>1512</v>
      </c>
      <c r="P225" s="86">
        <v>344</v>
      </c>
      <c r="Q225" s="86">
        <v>1168</v>
      </c>
      <c r="R225" s="87">
        <v>13720658420</v>
      </c>
      <c r="S225" s="87">
        <v>10058742480</v>
      </c>
      <c r="T225" s="87">
        <v>3661915940</v>
      </c>
      <c r="U225" s="88">
        <v>16</v>
      </c>
      <c r="V225" s="88">
        <v>18</v>
      </c>
      <c r="W225" s="89">
        <v>1.0582010582010581E-2</v>
      </c>
      <c r="X225" s="89">
        <v>1.1904761904761904E-2</v>
      </c>
    </row>
    <row r="226" spans="14:24" ht="15.75" x14ac:dyDescent="0.25">
      <c r="N226" s="85">
        <v>43373</v>
      </c>
      <c r="O226" s="86">
        <v>1227</v>
      </c>
      <c r="P226" s="86">
        <v>246</v>
      </c>
      <c r="Q226" s="86">
        <v>981</v>
      </c>
      <c r="R226" s="87">
        <v>11438311702</v>
      </c>
      <c r="S226" s="87">
        <v>8491595374</v>
      </c>
      <c r="T226" s="87">
        <v>2946716328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1476</v>
      </c>
      <c r="P227" s="86">
        <v>323</v>
      </c>
      <c r="Q227" s="86">
        <v>1153</v>
      </c>
      <c r="R227" s="87">
        <v>14163245222</v>
      </c>
      <c r="S227" s="87">
        <v>10600968488</v>
      </c>
      <c r="T227" s="87">
        <v>3562276734</v>
      </c>
      <c r="U227" s="88">
        <v>14</v>
      </c>
      <c r="V227" s="88">
        <v>13</v>
      </c>
      <c r="W227" s="89">
        <v>9.485094850948509E-3</v>
      </c>
      <c r="X227" s="89">
        <v>8.8075880758807581E-3</v>
      </c>
    </row>
    <row r="228" spans="14:24" ht="15.75" x14ac:dyDescent="0.25">
      <c r="N228" s="85">
        <v>43434</v>
      </c>
      <c r="O228" s="86">
        <v>1348</v>
      </c>
      <c r="P228" s="86">
        <v>325</v>
      </c>
      <c r="Q228" s="86">
        <v>1023</v>
      </c>
      <c r="R228" s="87">
        <v>13735792551</v>
      </c>
      <c r="S228" s="87">
        <v>10148502816</v>
      </c>
      <c r="T228" s="87">
        <v>3587289735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1641</v>
      </c>
      <c r="P229" s="86">
        <v>395</v>
      </c>
      <c r="Q229" s="86">
        <v>1246</v>
      </c>
      <c r="R229" s="87">
        <v>17160746830</v>
      </c>
      <c r="S229" s="87">
        <v>13311873677</v>
      </c>
      <c r="T229" s="87">
        <v>3848873153</v>
      </c>
      <c r="U229" s="88">
        <v>18</v>
      </c>
      <c r="V229" s="88">
        <v>13</v>
      </c>
      <c r="W229" s="89">
        <v>1.0968921389396709E-2</v>
      </c>
      <c r="X229" s="89">
        <v>7.9219987812309562E-3</v>
      </c>
    </row>
    <row r="230" spans="14:24" ht="15.75" x14ac:dyDescent="0.25">
      <c r="N230" s="85">
        <v>43496</v>
      </c>
      <c r="O230" s="86">
        <v>1255</v>
      </c>
      <c r="P230" s="86">
        <v>241</v>
      </c>
      <c r="Q230" s="86">
        <v>1014</v>
      </c>
      <c r="R230" s="87">
        <v>9420860657</v>
      </c>
      <c r="S230" s="87">
        <v>6295768875</v>
      </c>
      <c r="T230" s="87">
        <v>3125091782</v>
      </c>
      <c r="U230" s="88">
        <v>18</v>
      </c>
      <c r="V230" s="88">
        <v>12</v>
      </c>
      <c r="W230" s="89">
        <v>1.4342629482071713E-2</v>
      </c>
      <c r="X230" s="89">
        <v>9.5617529880478083E-3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1298</v>
      </c>
      <c r="P232" s="86">
        <v>257</v>
      </c>
      <c r="Q232" s="86">
        <v>1041</v>
      </c>
      <c r="R232" s="86">
        <v>10341085496</v>
      </c>
      <c r="S232" s="87">
        <v>6875938539</v>
      </c>
      <c r="T232" s="87">
        <v>3465146957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1322</v>
      </c>
      <c r="P233" s="86">
        <v>246</v>
      </c>
      <c r="Q233" s="86">
        <v>1076</v>
      </c>
      <c r="R233" s="86">
        <v>8770996989</v>
      </c>
      <c r="S233" s="87">
        <v>5527592133</v>
      </c>
      <c r="T233" s="87">
        <v>3243404856</v>
      </c>
      <c r="U233" s="88">
        <v>18</v>
      </c>
      <c r="V233" s="88">
        <v>10</v>
      </c>
      <c r="W233" s="89">
        <v>1.3615733736762481E-2</v>
      </c>
      <c r="X233" s="89">
        <v>7.5642965204236008E-3</v>
      </c>
    </row>
    <row r="234" spans="14:24" ht="15.75" x14ac:dyDescent="0.25">
      <c r="N234" s="85">
        <v>43616</v>
      </c>
      <c r="O234" s="86">
        <v>1518</v>
      </c>
      <c r="P234" s="86">
        <v>317</v>
      </c>
      <c r="Q234" s="86">
        <v>1201</v>
      </c>
      <c r="R234" s="86">
        <v>13646330077</v>
      </c>
      <c r="S234" s="87">
        <v>9592703869</v>
      </c>
      <c r="T234" s="87">
        <v>4053626208</v>
      </c>
      <c r="U234" s="88">
        <v>22</v>
      </c>
      <c r="V234" s="88">
        <v>16</v>
      </c>
      <c r="W234" s="89">
        <v>1.4492753623188406E-2</v>
      </c>
      <c r="X234" s="89">
        <v>1.0540184453227932E-2</v>
      </c>
    </row>
    <row r="235" spans="14:24" ht="15.75" x14ac:dyDescent="0.25">
      <c r="N235" s="85">
        <v>43646</v>
      </c>
      <c r="O235" s="86">
        <v>1460</v>
      </c>
      <c r="P235" s="86">
        <v>336</v>
      </c>
      <c r="Q235" s="86">
        <v>1124</v>
      </c>
      <c r="R235" s="86">
        <v>15877874222</v>
      </c>
      <c r="S235" s="87">
        <v>11997213256</v>
      </c>
      <c r="T235" s="87">
        <v>3880660966</v>
      </c>
      <c r="U235" s="88">
        <v>17</v>
      </c>
      <c r="V235" s="88">
        <v>7</v>
      </c>
      <c r="W235" s="89">
        <v>1.1643835616438357E-2</v>
      </c>
      <c r="X235" s="89">
        <v>4.7945205479452057E-3</v>
      </c>
    </row>
    <row r="236" spans="14:24" ht="15.75" x14ac:dyDescent="0.25">
      <c r="N236" s="85">
        <v>43677</v>
      </c>
      <c r="O236" s="86">
        <v>1463</v>
      </c>
      <c r="P236" s="86">
        <v>315</v>
      </c>
      <c r="Q236" s="86">
        <v>1148</v>
      </c>
      <c r="R236" s="86">
        <v>14035793375</v>
      </c>
      <c r="S236" s="87">
        <v>10129013270</v>
      </c>
      <c r="T236" s="87">
        <v>3906780105</v>
      </c>
      <c r="U236" s="88">
        <v>23</v>
      </c>
      <c r="V236" s="88">
        <v>10</v>
      </c>
      <c r="W236" s="89">
        <v>1.5721120984278879E-2</v>
      </c>
      <c r="X236" s="89">
        <v>6.8352699931647299E-3</v>
      </c>
    </row>
    <row r="237" spans="14:24" ht="15.75" x14ac:dyDescent="0.25">
      <c r="N237" s="85">
        <v>43708</v>
      </c>
      <c r="O237" s="86">
        <v>1541</v>
      </c>
      <c r="P237" s="86">
        <v>345</v>
      </c>
      <c r="Q237" s="86">
        <v>1196</v>
      </c>
      <c r="R237" s="86">
        <v>13698665213</v>
      </c>
      <c r="S237" s="87">
        <v>9861568306</v>
      </c>
      <c r="T237" s="87">
        <v>3837096907</v>
      </c>
      <c r="U237" s="88">
        <v>15</v>
      </c>
      <c r="V237" s="88">
        <v>9</v>
      </c>
      <c r="W237" s="89">
        <v>9.7339390006489293E-3</v>
      </c>
      <c r="X237" s="89">
        <v>5.8403634003893574E-3</v>
      </c>
    </row>
    <row r="238" spans="14:24" ht="15.75" x14ac:dyDescent="0.25">
      <c r="N238" s="85">
        <v>43738</v>
      </c>
      <c r="O238" s="86">
        <v>1599</v>
      </c>
      <c r="P238" s="86">
        <v>346</v>
      </c>
      <c r="Q238" s="86">
        <v>1253</v>
      </c>
      <c r="R238" s="86">
        <v>15419380270</v>
      </c>
      <c r="S238" s="87">
        <v>11233570364</v>
      </c>
      <c r="T238" s="87">
        <v>4185809906</v>
      </c>
      <c r="U238" s="88">
        <v>19</v>
      </c>
      <c r="V238" s="88">
        <v>10</v>
      </c>
      <c r="W238" s="89">
        <v>1.1882426516572859E-2</v>
      </c>
      <c r="X238" s="89">
        <v>6.2539086929330832E-3</v>
      </c>
    </row>
    <row r="239" spans="14:24" ht="15.75" x14ac:dyDescent="0.25">
      <c r="N239" s="85">
        <v>43769</v>
      </c>
      <c r="O239" s="86">
        <v>1665</v>
      </c>
      <c r="P239" s="86">
        <v>312</v>
      </c>
      <c r="Q239" s="86">
        <v>1353</v>
      </c>
      <c r="R239" s="86">
        <v>13751698056</v>
      </c>
      <c r="S239" s="87">
        <v>9569198813</v>
      </c>
      <c r="T239" s="87">
        <v>4182499243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1410</v>
      </c>
      <c r="P240" s="86">
        <v>291</v>
      </c>
      <c r="Q240" s="86">
        <v>1119</v>
      </c>
      <c r="R240" s="86">
        <v>12992004288</v>
      </c>
      <c r="S240" s="87">
        <v>9399161517</v>
      </c>
      <c r="T240" s="87">
        <v>3592842771</v>
      </c>
      <c r="U240" s="88">
        <v>20</v>
      </c>
      <c r="V240" s="88">
        <v>6</v>
      </c>
      <c r="W240" s="89">
        <v>1.4184397163120567E-2</v>
      </c>
      <c r="X240" s="89">
        <v>4.2553191489361703E-3</v>
      </c>
    </row>
    <row r="241" spans="14:24" ht="15.75" x14ac:dyDescent="0.25">
      <c r="N241" s="85">
        <v>43830</v>
      </c>
      <c r="O241" s="86">
        <v>1950</v>
      </c>
      <c r="P241" s="86">
        <v>430</v>
      </c>
      <c r="Q241" s="86">
        <v>1520</v>
      </c>
      <c r="R241" s="86">
        <v>20804434129</v>
      </c>
      <c r="S241" s="87">
        <v>15866830779</v>
      </c>
      <c r="T241" s="87">
        <v>4937603350</v>
      </c>
      <c r="U241" s="88">
        <v>26</v>
      </c>
      <c r="V241" s="88">
        <v>12</v>
      </c>
      <c r="W241" s="89">
        <v>1.3333333333333334E-2</v>
      </c>
      <c r="X241" s="89">
        <v>6.1538461538461538E-3</v>
      </c>
    </row>
    <row r="242" spans="14:24" ht="15.75" x14ac:dyDescent="0.25">
      <c r="N242" s="85">
        <v>43861</v>
      </c>
      <c r="O242" s="86">
        <v>1530</v>
      </c>
      <c r="P242" s="86">
        <v>272</v>
      </c>
      <c r="Q242" s="86">
        <v>1258</v>
      </c>
      <c r="R242" s="86">
        <v>11798496657</v>
      </c>
      <c r="S242" s="87">
        <v>7921923964</v>
      </c>
      <c r="T242" s="87">
        <v>3876572693</v>
      </c>
      <c r="U242" s="88">
        <v>18</v>
      </c>
      <c r="V242" s="88">
        <v>5</v>
      </c>
      <c r="W242" s="89">
        <v>1.1764705882352941E-2</v>
      </c>
      <c r="X242" s="89">
        <v>3.2679738562091504E-3</v>
      </c>
    </row>
    <row r="243" spans="14:24" ht="15.75" x14ac:dyDescent="0.25">
      <c r="N243" s="85">
        <v>43890</v>
      </c>
      <c r="O243" s="86">
        <v>1281</v>
      </c>
      <c r="P243" s="86">
        <v>242</v>
      </c>
      <c r="Q243" s="86">
        <v>1039</v>
      </c>
      <c r="R243" s="86">
        <v>10634184136</v>
      </c>
      <c r="S243" s="87">
        <v>7424802569</v>
      </c>
      <c r="T243" s="87">
        <v>3209381567</v>
      </c>
      <c r="U243" s="88">
        <v>14</v>
      </c>
      <c r="V243" s="88">
        <v>8</v>
      </c>
      <c r="W243" s="89">
        <v>1.092896174863388E-2</v>
      </c>
      <c r="X243" s="89">
        <v>6.2451209992193599E-3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6329338301</v>
      </c>
      <c r="T244" s="87">
        <v>2922315497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764</v>
      </c>
      <c r="P245" s="86">
        <v>124</v>
      </c>
      <c r="Q245" s="86">
        <v>640</v>
      </c>
      <c r="R245" s="86">
        <v>5455581592</v>
      </c>
      <c r="S245" s="87">
        <v>3669358834</v>
      </c>
      <c r="T245" s="87">
        <v>1786222758</v>
      </c>
      <c r="U245" s="88">
        <v>7</v>
      </c>
      <c r="V245" s="88">
        <v>3</v>
      </c>
      <c r="W245" s="89">
        <v>9.1623036649214652E-3</v>
      </c>
      <c r="X245" s="89">
        <v>3.9267015706806281E-3</v>
      </c>
    </row>
    <row r="246" spans="14:24" ht="15.75" x14ac:dyDescent="0.25">
      <c r="N246" s="85">
        <v>43982</v>
      </c>
      <c r="O246" s="86">
        <v>705</v>
      </c>
      <c r="P246" s="86">
        <v>107</v>
      </c>
      <c r="Q246" s="86">
        <v>598</v>
      </c>
      <c r="R246" s="86">
        <v>4038472355</v>
      </c>
      <c r="S246" s="87">
        <v>2293981738</v>
      </c>
      <c r="T246" s="87">
        <v>1744490617</v>
      </c>
      <c r="U246" s="88">
        <v>8</v>
      </c>
      <c r="V246" s="88">
        <v>6</v>
      </c>
      <c r="W246" s="89">
        <v>1.1347517730496455E-2</v>
      </c>
      <c r="X246" s="89">
        <v>8.5106382978723406E-3</v>
      </c>
    </row>
    <row r="247" spans="14:24" ht="15.75" x14ac:dyDescent="0.25">
      <c r="N247" s="85">
        <v>44012</v>
      </c>
      <c r="O247" s="86">
        <v>891</v>
      </c>
      <c r="P247" s="86">
        <v>143</v>
      </c>
      <c r="Q247" s="86">
        <v>748</v>
      </c>
      <c r="R247" s="86">
        <v>4900457855</v>
      </c>
      <c r="S247" s="87">
        <v>2797316233</v>
      </c>
      <c r="T247" s="87">
        <v>2103141622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1071</v>
      </c>
      <c r="P248" s="86">
        <v>159</v>
      </c>
      <c r="Q248" s="86">
        <v>912</v>
      </c>
      <c r="R248" s="86">
        <v>5662356841</v>
      </c>
      <c r="S248" s="87">
        <v>3214986649</v>
      </c>
      <c r="T248" s="87">
        <v>2447370192</v>
      </c>
      <c r="U248" s="88">
        <v>17</v>
      </c>
      <c r="V248" s="88">
        <v>8</v>
      </c>
      <c r="W248" s="89">
        <v>1.5873015873015872E-2</v>
      </c>
      <c r="X248" s="89">
        <v>7.4696545284780582E-3</v>
      </c>
    </row>
    <row r="249" spans="14:24" ht="15.75" x14ac:dyDescent="0.25">
      <c r="N249" s="85">
        <v>44074</v>
      </c>
      <c r="O249" s="86">
        <v>1078</v>
      </c>
      <c r="P249" s="86">
        <v>152</v>
      </c>
      <c r="Q249" s="86">
        <v>926</v>
      </c>
      <c r="R249" s="86">
        <v>5320883609</v>
      </c>
      <c r="S249" s="87">
        <v>2973087161</v>
      </c>
      <c r="T249" s="87">
        <v>2347796448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1323</v>
      </c>
      <c r="P250" s="86">
        <v>226</v>
      </c>
      <c r="Q250" s="86">
        <v>1097</v>
      </c>
      <c r="R250" s="86">
        <v>10126893927</v>
      </c>
      <c r="S250" s="87">
        <v>7131847577</v>
      </c>
      <c r="T250" s="87">
        <v>2995046350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1400</v>
      </c>
      <c r="P251" s="86">
        <v>259</v>
      </c>
      <c r="Q251" s="86">
        <v>1141</v>
      </c>
      <c r="R251" s="86">
        <v>10966836022</v>
      </c>
      <c r="S251" s="87">
        <v>7604220805</v>
      </c>
      <c r="T251" s="87">
        <v>3362615217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1330</v>
      </c>
      <c r="P252" s="86">
        <v>225</v>
      </c>
      <c r="Q252" s="86">
        <v>1105</v>
      </c>
      <c r="R252" s="86">
        <v>9793512499</v>
      </c>
      <c r="S252" s="87">
        <v>6461453196</v>
      </c>
      <c r="T252" s="87">
        <v>3332059303</v>
      </c>
      <c r="U252" s="88">
        <v>31</v>
      </c>
      <c r="V252" s="88">
        <v>5</v>
      </c>
      <c r="W252" s="89">
        <v>2.3308270676691729E-2</v>
      </c>
      <c r="X252" s="89">
        <v>3.7593984962406013E-3</v>
      </c>
    </row>
    <row r="253" spans="14:24" ht="15.75" x14ac:dyDescent="0.25">
      <c r="N253" s="85">
        <v>44196</v>
      </c>
      <c r="O253" s="86">
        <v>2423</v>
      </c>
      <c r="P253" s="86">
        <v>480</v>
      </c>
      <c r="Q253" s="86">
        <v>1943</v>
      </c>
      <c r="R253" s="86">
        <v>20651923052</v>
      </c>
      <c r="S253" s="87">
        <v>14481366485</v>
      </c>
      <c r="T253" s="87">
        <v>6170556567</v>
      </c>
      <c r="U253" s="88">
        <v>37</v>
      </c>
      <c r="V253" s="88">
        <v>16</v>
      </c>
      <c r="W253" s="89">
        <v>1.5270326042096575E-2</v>
      </c>
      <c r="X253" s="89">
        <v>6.6033842344201408E-3</v>
      </c>
    </row>
    <row r="254" spans="14:24" ht="15.75" x14ac:dyDescent="0.25">
      <c r="N254" s="85">
        <v>44227</v>
      </c>
      <c r="O254" s="86">
        <v>1333</v>
      </c>
      <c r="P254" s="86">
        <v>235</v>
      </c>
      <c r="Q254" s="86">
        <v>1098</v>
      </c>
      <c r="R254" s="86">
        <v>9576642383</v>
      </c>
      <c r="S254" s="87">
        <v>6556364082</v>
      </c>
      <c r="T254" s="87">
        <v>3020278301</v>
      </c>
      <c r="U254" s="88">
        <v>27</v>
      </c>
      <c r="V254" s="88">
        <v>7</v>
      </c>
      <c r="W254" s="89">
        <v>2.0255063765941484E-2</v>
      </c>
      <c r="X254" s="89">
        <v>5.2513128282070517E-3</v>
      </c>
    </row>
    <row r="255" spans="14:24" ht="15.75" x14ac:dyDescent="0.25">
      <c r="N255" s="85">
        <v>44255</v>
      </c>
      <c r="O255" s="86">
        <v>1319</v>
      </c>
      <c r="P255" s="86">
        <v>194</v>
      </c>
      <c r="Q255" s="86">
        <v>1125</v>
      </c>
      <c r="R255" s="86">
        <v>7681423369</v>
      </c>
      <c r="S255" s="87">
        <v>4475357545</v>
      </c>
      <c r="T255" s="87">
        <v>3206065824</v>
      </c>
      <c r="U255" s="88">
        <v>19</v>
      </c>
      <c r="V255" s="88">
        <v>2</v>
      </c>
      <c r="W255" s="89">
        <v>1.4404852160727824E-2</v>
      </c>
      <c r="X255" s="89">
        <v>1.5163002274450341E-3</v>
      </c>
    </row>
    <row r="256" spans="14:24" ht="15.75" x14ac:dyDescent="0.25">
      <c r="N256" s="85">
        <v>44286</v>
      </c>
      <c r="O256" s="86">
        <v>1834</v>
      </c>
      <c r="P256" s="86">
        <v>264</v>
      </c>
      <c r="Q256" s="86">
        <v>1570</v>
      </c>
      <c r="R256" s="86">
        <v>11201168818</v>
      </c>
      <c r="S256" s="87">
        <v>6756264965</v>
      </c>
      <c r="T256" s="87">
        <v>4444903853</v>
      </c>
      <c r="U256" s="88">
        <v>24</v>
      </c>
      <c r="V256" s="88">
        <v>12</v>
      </c>
      <c r="W256" s="89">
        <v>1.3086150490730643E-2</v>
      </c>
      <c r="X256" s="89">
        <v>6.5430752453653216E-3</v>
      </c>
    </row>
    <row r="257" spans="14:24" ht="15.75" x14ac:dyDescent="0.25">
      <c r="N257" s="85">
        <v>44316</v>
      </c>
      <c r="O257" s="86">
        <v>1901</v>
      </c>
      <c r="P257" s="86">
        <v>333</v>
      </c>
      <c r="Q257" s="86">
        <v>1568</v>
      </c>
      <c r="R257" s="86">
        <v>13822604288</v>
      </c>
      <c r="S257" s="87">
        <v>9002379792</v>
      </c>
      <c r="T257" s="87">
        <v>4820224496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1940</v>
      </c>
      <c r="P258" s="86">
        <v>311</v>
      </c>
      <c r="Q258" s="86">
        <v>1629</v>
      </c>
      <c r="R258" s="86">
        <v>12544978604</v>
      </c>
      <c r="S258" s="87">
        <v>7914689452</v>
      </c>
      <c r="T258" s="87">
        <v>4630289152</v>
      </c>
      <c r="U258" s="88">
        <v>27</v>
      </c>
      <c r="V258" s="88">
        <v>7</v>
      </c>
      <c r="W258" s="89">
        <v>1.3917525773195877E-2</v>
      </c>
      <c r="X258" s="89">
        <v>3.6082474226804126E-3</v>
      </c>
    </row>
    <row r="259" spans="14:24" ht="15.75" x14ac:dyDescent="0.25">
      <c r="N259" s="85">
        <v>44377</v>
      </c>
      <c r="O259" s="86">
        <v>2308</v>
      </c>
      <c r="P259" s="86">
        <v>382</v>
      </c>
      <c r="Q259" s="86">
        <v>1926</v>
      </c>
      <c r="R259" s="86">
        <v>17468867576</v>
      </c>
      <c r="S259" s="87">
        <v>11010300542</v>
      </c>
      <c r="T259" s="87">
        <v>6458567034</v>
      </c>
      <c r="U259" s="88">
        <v>42</v>
      </c>
      <c r="V259" s="88">
        <v>7</v>
      </c>
      <c r="W259" s="89">
        <v>1.8197573656845753E-2</v>
      </c>
      <c r="X259" s="89">
        <v>3.0329289428076256E-3</v>
      </c>
    </row>
    <row r="260" spans="14:24" ht="15.75" x14ac:dyDescent="0.25">
      <c r="N260" s="85">
        <v>44408</v>
      </c>
      <c r="O260" s="86">
        <v>2119</v>
      </c>
      <c r="P260" s="86">
        <v>359</v>
      </c>
      <c r="Q260" s="86">
        <v>1760</v>
      </c>
      <c r="R260" s="86">
        <v>18045441704</v>
      </c>
      <c r="S260" s="87">
        <v>12057654269</v>
      </c>
      <c r="T260" s="87">
        <v>5987787435</v>
      </c>
      <c r="U260" s="88">
        <v>30</v>
      </c>
      <c r="V260" s="88">
        <v>12</v>
      </c>
      <c r="W260" s="89">
        <v>1.4157621519584709E-2</v>
      </c>
      <c r="X260" s="89">
        <v>5.6630486078338843E-3</v>
      </c>
    </row>
    <row r="261" spans="14:24" ht="15.75" x14ac:dyDescent="0.25">
      <c r="N261" s="85">
        <v>44439</v>
      </c>
      <c r="O261" s="86">
        <v>2244</v>
      </c>
      <c r="P261" s="86">
        <v>403</v>
      </c>
      <c r="Q261" s="86">
        <v>1841</v>
      </c>
      <c r="R261" s="86">
        <v>19967411086</v>
      </c>
      <c r="S261" s="87">
        <v>13921485703</v>
      </c>
      <c r="T261" s="87">
        <v>6045925383</v>
      </c>
      <c r="U261" s="88">
        <v>30</v>
      </c>
      <c r="V261" s="88">
        <v>10</v>
      </c>
      <c r="W261" s="89">
        <v>1.3368983957219251E-2</v>
      </c>
      <c r="X261" s="89">
        <v>4.4563279857397506E-3</v>
      </c>
    </row>
    <row r="262" spans="14:24" ht="15.75" x14ac:dyDescent="0.25">
      <c r="N262" s="85">
        <v>44469</v>
      </c>
      <c r="O262" s="86">
        <v>2280</v>
      </c>
      <c r="P262" s="86">
        <v>418</v>
      </c>
      <c r="Q262" s="86">
        <v>1862</v>
      </c>
      <c r="R262" s="86">
        <v>20668135443</v>
      </c>
      <c r="S262" s="87">
        <v>13976217999</v>
      </c>
      <c r="T262" s="87">
        <v>6691917444</v>
      </c>
      <c r="U262" s="88">
        <v>29</v>
      </c>
      <c r="V262" s="88">
        <v>8</v>
      </c>
      <c r="W262" s="89">
        <v>1.2719298245614035E-2</v>
      </c>
      <c r="X262" s="89">
        <v>3.5087719298245615E-3</v>
      </c>
    </row>
    <row r="263" spans="14:24" ht="15.75" x14ac:dyDescent="0.25">
      <c r="N263" s="85">
        <v>44500</v>
      </c>
      <c r="O263" s="86">
        <v>2294</v>
      </c>
      <c r="P263" s="86">
        <v>414</v>
      </c>
      <c r="Q263" s="86">
        <v>1880</v>
      </c>
      <c r="R263" s="86">
        <v>20744685317</v>
      </c>
      <c r="S263" s="87">
        <v>14343704989</v>
      </c>
      <c r="T263" s="87">
        <v>6400980328</v>
      </c>
      <c r="U263" s="88">
        <v>28</v>
      </c>
      <c r="V263" s="88">
        <v>9</v>
      </c>
      <c r="W263" s="89">
        <v>1.2205754141238012E-2</v>
      </c>
      <c r="X263" s="89">
        <v>3.9232781168265039E-3</v>
      </c>
    </row>
    <row r="264" spans="14:24" ht="15.75" x14ac:dyDescent="0.25">
      <c r="N264" s="85">
        <v>44530</v>
      </c>
      <c r="O264" s="86">
        <v>2307</v>
      </c>
      <c r="P264" s="86">
        <v>408</v>
      </c>
      <c r="Q264" s="86">
        <v>1899</v>
      </c>
      <c r="R264" s="86">
        <v>20329233055</v>
      </c>
      <c r="S264" s="87">
        <v>13843660495</v>
      </c>
      <c r="T264" s="87">
        <v>6485572560</v>
      </c>
      <c r="U264" s="88">
        <v>24</v>
      </c>
      <c r="V264" s="88">
        <v>6</v>
      </c>
      <c r="W264" s="89">
        <v>1.0403120936280884E-2</v>
      </c>
      <c r="X264" s="89">
        <v>2.6007802340702211E-3</v>
      </c>
    </row>
    <row r="265" spans="14:24" ht="15.75" x14ac:dyDescent="0.25">
      <c r="N265" s="85">
        <v>44561</v>
      </c>
      <c r="O265" s="86">
        <v>3826</v>
      </c>
      <c r="P265" s="86">
        <v>799</v>
      </c>
      <c r="Q265" s="86">
        <v>3027</v>
      </c>
      <c r="R265" s="86">
        <v>39025306430</v>
      </c>
      <c r="S265" s="87">
        <v>27169240298</v>
      </c>
      <c r="T265" s="87">
        <v>11856066132</v>
      </c>
      <c r="U265" s="88">
        <v>30</v>
      </c>
      <c r="V265" s="88">
        <v>20</v>
      </c>
      <c r="W265" s="89">
        <v>7.8410872974385773E-3</v>
      </c>
      <c r="X265" s="89">
        <v>5.2273915316257188E-3</v>
      </c>
    </row>
    <row r="266" spans="14:24" ht="15.75" x14ac:dyDescent="0.25">
      <c r="N266" s="85">
        <v>44592</v>
      </c>
      <c r="O266" s="86">
        <v>1740</v>
      </c>
      <c r="P266" s="86">
        <v>272</v>
      </c>
      <c r="Q266" s="86">
        <v>1468</v>
      </c>
      <c r="R266" s="86">
        <v>14146625459</v>
      </c>
      <c r="S266" s="87">
        <v>8804533594</v>
      </c>
      <c r="T266" s="87">
        <v>5342091865</v>
      </c>
      <c r="U266" s="88">
        <v>18</v>
      </c>
      <c r="V266" s="88">
        <v>8</v>
      </c>
      <c r="W266" s="89">
        <v>1.0344827586206896E-2</v>
      </c>
      <c r="X266" s="89">
        <v>4.5977011494252873E-3</v>
      </c>
    </row>
    <row r="267" spans="14:24" ht="15.75" x14ac:dyDescent="0.25">
      <c r="N267" s="85">
        <v>44620</v>
      </c>
      <c r="O267" s="86">
        <v>1753</v>
      </c>
      <c r="P267" s="86">
        <v>287</v>
      </c>
      <c r="Q267" s="86">
        <v>1466</v>
      </c>
      <c r="R267" s="86">
        <v>14087224958</v>
      </c>
      <c r="S267" s="87">
        <v>8929828065</v>
      </c>
      <c r="T267" s="87">
        <v>5157396893</v>
      </c>
      <c r="U267" s="88">
        <v>19</v>
      </c>
      <c r="V267" s="88">
        <v>9</v>
      </c>
      <c r="W267" s="89">
        <v>1.0838562464346835E-2</v>
      </c>
      <c r="X267" s="89">
        <v>5.1340559041642897E-3</v>
      </c>
    </row>
    <row r="268" spans="14:24" ht="15.75" x14ac:dyDescent="0.25">
      <c r="N268" s="85">
        <v>44651</v>
      </c>
      <c r="O268" s="86">
        <v>2314</v>
      </c>
      <c r="P268" s="86">
        <v>376</v>
      </c>
      <c r="Q268" s="86">
        <v>1938</v>
      </c>
      <c r="R268" s="86">
        <v>19803211533</v>
      </c>
      <c r="S268" s="87">
        <v>13214516871</v>
      </c>
      <c r="T268" s="87">
        <v>6588694662</v>
      </c>
      <c r="U268" s="88">
        <v>28</v>
      </c>
      <c r="V268" s="88">
        <v>14</v>
      </c>
      <c r="W268" s="89">
        <v>1.2100259291270527E-2</v>
      </c>
      <c r="X268" s="89">
        <v>6.0501296456352636E-3</v>
      </c>
    </row>
    <row r="269" spans="14:24" ht="15.75" x14ac:dyDescent="0.25">
      <c r="N269" s="85">
        <v>44681</v>
      </c>
      <c r="O269" s="86">
        <v>2225</v>
      </c>
      <c r="P269" s="86">
        <v>350</v>
      </c>
      <c r="Q269" s="86">
        <v>1875</v>
      </c>
      <c r="R269" s="86">
        <v>19069141624</v>
      </c>
      <c r="S269" s="87">
        <v>12227311164</v>
      </c>
      <c r="T269" s="87">
        <v>6841830460</v>
      </c>
      <c r="U269" s="88">
        <v>27</v>
      </c>
      <c r="V269" s="88">
        <v>10</v>
      </c>
      <c r="W269" s="89">
        <v>1.2134831460674157E-2</v>
      </c>
      <c r="X269" s="89">
        <v>4.4943820224719105E-3</v>
      </c>
    </row>
    <row r="270" spans="14:24" ht="15.75" x14ac:dyDescent="0.25">
      <c r="N270" s="85">
        <v>44712</v>
      </c>
      <c r="O270" s="86">
        <v>2152</v>
      </c>
      <c r="P270" s="86">
        <v>350</v>
      </c>
      <c r="Q270" s="86">
        <v>1802</v>
      </c>
      <c r="R270" s="86">
        <v>19190868640</v>
      </c>
      <c r="S270" s="87">
        <v>12062350780</v>
      </c>
      <c r="T270" s="87">
        <v>7128517860</v>
      </c>
      <c r="U270" s="88">
        <v>27</v>
      </c>
      <c r="V270" s="88">
        <v>9</v>
      </c>
      <c r="W270" s="89">
        <v>1.2546468401486989E-2</v>
      </c>
      <c r="X270" s="89">
        <v>4.1821561338289959E-3</v>
      </c>
    </row>
    <row r="271" spans="14:24" ht="15.75" x14ac:dyDescent="0.25">
      <c r="N271" s="85">
        <v>44742</v>
      </c>
      <c r="O271" s="86">
        <v>2435</v>
      </c>
      <c r="P271" s="86">
        <v>428</v>
      </c>
      <c r="Q271" s="86">
        <v>2007</v>
      </c>
      <c r="R271" s="86">
        <v>24026286123</v>
      </c>
      <c r="S271" s="87">
        <v>16223526868</v>
      </c>
      <c r="T271" s="87">
        <v>7802759255</v>
      </c>
      <c r="U271" s="88">
        <v>23</v>
      </c>
      <c r="V271" s="88">
        <v>11</v>
      </c>
      <c r="W271" s="89">
        <v>9.4455852156057497E-3</v>
      </c>
      <c r="X271" s="89">
        <v>4.517453798767967E-3</v>
      </c>
    </row>
    <row r="272" spans="14:24" ht="15.75" x14ac:dyDescent="0.25">
      <c r="N272" s="85">
        <v>44773</v>
      </c>
      <c r="O272" s="86">
        <v>1906</v>
      </c>
      <c r="P272" s="86">
        <v>333</v>
      </c>
      <c r="Q272" s="86">
        <v>1573</v>
      </c>
      <c r="R272" s="86">
        <v>16920410715</v>
      </c>
      <c r="S272" s="87">
        <v>11111246133</v>
      </c>
      <c r="T272" s="87">
        <v>5809164582</v>
      </c>
      <c r="U272" s="88">
        <v>27</v>
      </c>
      <c r="V272" s="88">
        <v>8</v>
      </c>
      <c r="W272" s="89">
        <v>1.416579223504722E-2</v>
      </c>
      <c r="X272" s="89">
        <v>4.1972717733473244E-3</v>
      </c>
    </row>
    <row r="273" spans="14:24" ht="15.75" x14ac:dyDescent="0.25">
      <c r="N273" s="85">
        <v>44804</v>
      </c>
      <c r="O273" s="86">
        <v>1910</v>
      </c>
      <c r="P273" s="86">
        <v>315</v>
      </c>
      <c r="Q273" s="86">
        <v>1595</v>
      </c>
      <c r="R273" s="86">
        <v>15768130250</v>
      </c>
      <c r="S273" s="87">
        <v>9996903860</v>
      </c>
      <c r="T273" s="87">
        <v>5771226390</v>
      </c>
      <c r="U273" s="88">
        <v>23</v>
      </c>
      <c r="V273" s="88">
        <v>8</v>
      </c>
      <c r="W273" s="89">
        <v>1.2041884816753926E-2</v>
      </c>
      <c r="X273" s="89">
        <v>4.1884816753926706E-3</v>
      </c>
    </row>
    <row r="274" spans="14:24" ht="15.75" x14ac:dyDescent="0.25">
      <c r="N274" s="85">
        <v>44834</v>
      </c>
      <c r="O274" s="86">
        <v>1792</v>
      </c>
      <c r="P274" s="86">
        <v>300</v>
      </c>
      <c r="Q274" s="86">
        <v>1492</v>
      </c>
      <c r="R274" s="86">
        <v>16483581715</v>
      </c>
      <c r="S274" s="87">
        <v>10804114269</v>
      </c>
      <c r="T274" s="87">
        <v>5679467446</v>
      </c>
      <c r="U274" s="88">
        <v>30</v>
      </c>
      <c r="V274" s="88">
        <v>14</v>
      </c>
      <c r="W274" s="89">
        <v>1.6741071428571428E-2</v>
      </c>
      <c r="X274" s="89">
        <v>7.8125E-3</v>
      </c>
    </row>
    <row r="275" spans="14:24" ht="15.75" x14ac:dyDescent="0.25">
      <c r="N275" s="85">
        <v>44865</v>
      </c>
      <c r="O275" s="86">
        <v>1601</v>
      </c>
      <c r="P275" s="86">
        <v>261</v>
      </c>
      <c r="Q275" s="86">
        <v>1340</v>
      </c>
      <c r="R275" s="86">
        <v>13375167216</v>
      </c>
      <c r="S275" s="87">
        <v>8162552291</v>
      </c>
      <c r="T275" s="87">
        <v>5212614925</v>
      </c>
      <c r="U275" s="88">
        <v>24</v>
      </c>
      <c r="V275" s="88">
        <v>12</v>
      </c>
      <c r="W275" s="89">
        <v>1.4990630855715179E-2</v>
      </c>
      <c r="X275" s="89">
        <v>7.4953154278575894E-3</v>
      </c>
    </row>
    <row r="276" spans="14:24" ht="15.75" x14ac:dyDescent="0.25">
      <c r="N276" s="85">
        <v>44895</v>
      </c>
      <c r="O276" s="86">
        <v>1462</v>
      </c>
      <c r="P276" s="86">
        <v>248</v>
      </c>
      <c r="Q276" s="86">
        <v>1214</v>
      </c>
      <c r="R276" s="86">
        <v>12084972830</v>
      </c>
      <c r="S276" s="87">
        <v>7916025691</v>
      </c>
      <c r="T276" s="87">
        <v>4168947139</v>
      </c>
      <c r="U276" s="88">
        <v>17</v>
      </c>
      <c r="V276" s="88">
        <v>14</v>
      </c>
      <c r="W276" s="89">
        <v>1.1627906976744186E-2</v>
      </c>
      <c r="X276" s="89">
        <v>9.575923392612859E-3</v>
      </c>
    </row>
    <row r="277" spans="14:24" ht="15.75" x14ac:dyDescent="0.25">
      <c r="N277" s="85">
        <v>44926</v>
      </c>
      <c r="O277" s="86">
        <v>1729</v>
      </c>
      <c r="P277" s="86">
        <v>284</v>
      </c>
      <c r="Q277" s="86">
        <v>1445</v>
      </c>
      <c r="R277" s="86">
        <v>12785263926</v>
      </c>
      <c r="S277" s="87">
        <v>7585696752</v>
      </c>
      <c r="T277" s="87">
        <v>5199567174</v>
      </c>
      <c r="U277" s="88">
        <v>24</v>
      </c>
      <c r="V277" s="88">
        <v>15</v>
      </c>
      <c r="W277" s="89">
        <v>1.3880855986119144E-2</v>
      </c>
      <c r="X277" s="89">
        <v>8.6755349913244656E-3</v>
      </c>
    </row>
    <row r="278" spans="14:24" ht="15.75" x14ac:dyDescent="0.25">
      <c r="N278" s="85">
        <v>44957</v>
      </c>
      <c r="O278" s="86">
        <v>1186</v>
      </c>
      <c r="P278" s="86">
        <v>145</v>
      </c>
      <c r="Q278" s="86">
        <v>1041</v>
      </c>
      <c r="R278" s="86">
        <v>6784438997</v>
      </c>
      <c r="S278" s="87">
        <v>3418880730</v>
      </c>
      <c r="T278" s="87">
        <v>3365558267</v>
      </c>
      <c r="U278" s="88">
        <v>17</v>
      </c>
      <c r="V278" s="88">
        <v>9</v>
      </c>
      <c r="W278" s="89">
        <v>1.433389544688027E-2</v>
      </c>
      <c r="X278" s="89">
        <v>7.5885328836424954E-3</v>
      </c>
    </row>
    <row r="279" spans="14:24" ht="15.75" x14ac:dyDescent="0.25">
      <c r="N279" s="85">
        <v>44985</v>
      </c>
      <c r="O279" s="86">
        <v>1036</v>
      </c>
      <c r="P279" s="86">
        <v>141</v>
      </c>
      <c r="Q279" s="86">
        <v>895</v>
      </c>
      <c r="R279" s="86">
        <v>6004641870</v>
      </c>
      <c r="S279" s="87">
        <v>2975197314</v>
      </c>
      <c r="T279" s="87">
        <v>3029444556</v>
      </c>
      <c r="U279" s="88">
        <v>15</v>
      </c>
      <c r="V279" s="88">
        <v>7</v>
      </c>
      <c r="W279" s="89">
        <v>1.4478764478764479E-2</v>
      </c>
      <c r="X279" s="89">
        <v>6.7567567567567571E-3</v>
      </c>
    </row>
    <row r="280" spans="14:24" ht="15.75" x14ac:dyDescent="0.25">
      <c r="N280" s="85">
        <v>45016</v>
      </c>
      <c r="O280" s="86">
        <v>1358</v>
      </c>
      <c r="P280" s="86">
        <v>179</v>
      </c>
      <c r="Q280" s="86">
        <v>1179</v>
      </c>
      <c r="R280" s="86">
        <v>9757557567</v>
      </c>
      <c r="S280" s="87">
        <v>5493571596</v>
      </c>
      <c r="T280" s="87">
        <v>4263985971</v>
      </c>
      <c r="U280" s="88">
        <v>24</v>
      </c>
      <c r="V280" s="88">
        <v>10</v>
      </c>
      <c r="W280" s="89">
        <v>1.7673048600883652E-2</v>
      </c>
      <c r="X280" s="89">
        <v>7.3637702503681884E-3</v>
      </c>
    </row>
    <row r="281" spans="14:24" ht="15.75" x14ac:dyDescent="0.25">
      <c r="N281" s="85">
        <v>45046</v>
      </c>
      <c r="O281" s="86">
        <v>1094</v>
      </c>
      <c r="P281" s="86">
        <v>129</v>
      </c>
      <c r="Q281" s="86">
        <v>965</v>
      </c>
      <c r="R281" s="86">
        <v>5812723301</v>
      </c>
      <c r="S281" s="87">
        <v>2989525657</v>
      </c>
      <c r="T281" s="87">
        <v>2823197644</v>
      </c>
      <c r="U281" s="88">
        <v>23</v>
      </c>
      <c r="V281" s="88">
        <v>5</v>
      </c>
      <c r="W281" s="89">
        <v>2.1023765996343691E-2</v>
      </c>
      <c r="X281" s="89">
        <v>4.570383912248629E-3</v>
      </c>
    </row>
    <row r="282" spans="14:24" ht="15.75" x14ac:dyDescent="0.25">
      <c r="N282" s="85">
        <v>45077</v>
      </c>
      <c r="O282" s="86">
        <v>1358</v>
      </c>
      <c r="P282" s="86">
        <v>156</v>
      </c>
      <c r="Q282" s="86">
        <v>1202</v>
      </c>
      <c r="R282" s="86">
        <v>7752121546</v>
      </c>
      <c r="S282" s="87">
        <v>3869425584</v>
      </c>
      <c r="T282" s="87">
        <v>3882695962</v>
      </c>
      <c r="U282" s="88">
        <v>20</v>
      </c>
      <c r="V282" s="88">
        <v>4</v>
      </c>
      <c r="W282" s="89">
        <v>1.4727540500736377E-2</v>
      </c>
      <c r="X282" s="89">
        <v>2.9455081001472753E-3</v>
      </c>
    </row>
    <row r="283" spans="14:24" ht="15.75" x14ac:dyDescent="0.25">
      <c r="N283" s="85">
        <v>45107</v>
      </c>
      <c r="O283" s="86">
        <v>1437</v>
      </c>
      <c r="P283" s="86">
        <v>210</v>
      </c>
      <c r="Q283" s="86">
        <v>1227</v>
      </c>
      <c r="R283" s="86">
        <v>9750483252</v>
      </c>
      <c r="S283" s="87">
        <v>5452331139</v>
      </c>
      <c r="T283" s="87">
        <v>4298152113</v>
      </c>
      <c r="U283" s="88">
        <v>18</v>
      </c>
      <c r="V283" s="88">
        <v>16</v>
      </c>
      <c r="W283" s="89">
        <v>1.2526096033402923E-2</v>
      </c>
      <c r="X283" s="89">
        <v>1.1134307585247043E-2</v>
      </c>
    </row>
    <row r="284" spans="14:24" ht="15.75" x14ac:dyDescent="0.25">
      <c r="N284" s="85">
        <v>45138</v>
      </c>
      <c r="O284" s="86">
        <v>1135</v>
      </c>
      <c r="P284" s="86">
        <v>151</v>
      </c>
      <c r="Q284" s="86">
        <v>984</v>
      </c>
      <c r="R284" s="86">
        <v>7789123438</v>
      </c>
      <c r="S284" s="87">
        <v>4801545769</v>
      </c>
      <c r="T284" s="87">
        <v>2987577669</v>
      </c>
      <c r="U284" s="88">
        <v>23</v>
      </c>
      <c r="V284" s="88">
        <v>9</v>
      </c>
      <c r="W284" s="89">
        <v>2.0264317180616741E-2</v>
      </c>
      <c r="X284" s="89">
        <v>7.9295154185022032E-3</v>
      </c>
    </row>
    <row r="285" spans="14:24" ht="15.75" x14ac:dyDescent="0.25">
      <c r="N285" s="85">
        <v>45169</v>
      </c>
      <c r="O285" s="86">
        <v>1311</v>
      </c>
      <c r="P285" s="86">
        <v>195</v>
      </c>
      <c r="Q285" s="86">
        <v>1116</v>
      </c>
      <c r="R285" s="86">
        <v>9579385517</v>
      </c>
      <c r="S285" s="87">
        <v>5980041398</v>
      </c>
      <c r="T285" s="87">
        <v>3599344119</v>
      </c>
      <c r="U285" s="88">
        <v>23</v>
      </c>
      <c r="V285" s="88">
        <v>7</v>
      </c>
      <c r="W285" s="89">
        <v>1.7543859649122806E-2</v>
      </c>
      <c r="X285" s="89">
        <v>5.3394355453852023E-3</v>
      </c>
    </row>
    <row r="286" spans="14:24" ht="15.75" x14ac:dyDescent="0.25">
      <c r="N286" s="85">
        <v>45199</v>
      </c>
      <c r="O286" s="86">
        <v>1299</v>
      </c>
      <c r="P286" s="86">
        <v>197</v>
      </c>
      <c r="Q286" s="86">
        <v>1102</v>
      </c>
      <c r="R286" s="86">
        <v>9064239600</v>
      </c>
      <c r="S286" s="87">
        <v>5484387491</v>
      </c>
      <c r="T286" s="87">
        <v>3579852109</v>
      </c>
      <c r="U286" s="88">
        <v>17</v>
      </c>
      <c r="V286" s="88">
        <v>13</v>
      </c>
      <c r="W286" s="89">
        <v>1.3086989992301771E-2</v>
      </c>
      <c r="X286" s="89">
        <v>1.0007698229407237E-2</v>
      </c>
    </row>
    <row r="287" spans="14:24" ht="15.75" x14ac:dyDescent="0.25">
      <c r="N287" s="85">
        <v>45230</v>
      </c>
      <c r="O287" s="86">
        <v>1371</v>
      </c>
      <c r="P287" s="86">
        <v>193</v>
      </c>
      <c r="Q287" s="86">
        <v>1178</v>
      </c>
      <c r="R287" s="86">
        <v>9478099658</v>
      </c>
      <c r="S287" s="87">
        <v>5506614413</v>
      </c>
      <c r="T287" s="87">
        <v>3971485245</v>
      </c>
      <c r="U287" s="88">
        <v>22</v>
      </c>
      <c r="V287" s="88">
        <v>16</v>
      </c>
      <c r="W287" s="89">
        <v>1.6046681254558718E-2</v>
      </c>
      <c r="X287" s="89">
        <v>1.1670313639679067E-2</v>
      </c>
    </row>
    <row r="288" spans="14:24" ht="15.75" x14ac:dyDescent="0.25">
      <c r="N288" s="85">
        <v>45260</v>
      </c>
      <c r="O288" s="86">
        <v>1224</v>
      </c>
      <c r="P288" s="86">
        <v>154</v>
      </c>
      <c r="Q288" s="86">
        <v>1070</v>
      </c>
      <c r="R288" s="86">
        <v>6538165032</v>
      </c>
      <c r="S288" s="87">
        <v>3175743315</v>
      </c>
      <c r="T288" s="87">
        <v>3362421717</v>
      </c>
      <c r="U288" s="88">
        <v>32</v>
      </c>
      <c r="V288" s="88">
        <v>11</v>
      </c>
      <c r="W288" s="89">
        <v>2.6143790849673203E-2</v>
      </c>
      <c r="X288" s="89">
        <v>8.9869281045751627E-3</v>
      </c>
    </row>
    <row r="289" spans="14:24" ht="15.75" x14ac:dyDescent="0.25">
      <c r="N289" s="85">
        <v>45291</v>
      </c>
      <c r="O289" s="86">
        <v>1448</v>
      </c>
      <c r="P289" s="86">
        <v>244</v>
      </c>
      <c r="Q289" s="86">
        <v>1204</v>
      </c>
      <c r="R289" s="86">
        <v>10404936120</v>
      </c>
      <c r="S289" s="87">
        <v>5836622999</v>
      </c>
      <c r="T289" s="87">
        <v>4568313121</v>
      </c>
      <c r="U289" s="88">
        <v>35</v>
      </c>
      <c r="V289" s="88">
        <v>24</v>
      </c>
      <c r="W289" s="89">
        <v>2.4171270718232045E-2</v>
      </c>
      <c r="X289" s="89">
        <v>1.6574585635359115E-2</v>
      </c>
    </row>
    <row r="290" spans="14:24" ht="15.75" x14ac:dyDescent="0.25">
      <c r="N290" s="85">
        <v>45322</v>
      </c>
      <c r="O290" s="86">
        <v>1115</v>
      </c>
      <c r="P290" s="86">
        <v>143</v>
      </c>
      <c r="Q290" s="86">
        <v>972</v>
      </c>
      <c r="R290" s="86">
        <v>6558802409</v>
      </c>
      <c r="S290" s="87">
        <v>3214933776</v>
      </c>
      <c r="T290" s="87">
        <v>3343868633</v>
      </c>
      <c r="U290" s="88">
        <v>23</v>
      </c>
      <c r="V290" s="88">
        <v>13</v>
      </c>
      <c r="W290" s="89">
        <v>2.062780269058296E-2</v>
      </c>
      <c r="X290" s="89">
        <v>1.1659192825112108E-2</v>
      </c>
    </row>
    <row r="291" spans="14:24" ht="15.75" x14ac:dyDescent="0.25">
      <c r="N291" s="85">
        <v>45351</v>
      </c>
      <c r="O291" s="86">
        <v>950</v>
      </c>
      <c r="P291" s="86">
        <v>140</v>
      </c>
      <c r="Q291" s="86">
        <v>810</v>
      </c>
      <c r="R291" s="86">
        <v>5915240869</v>
      </c>
      <c r="S291" s="87">
        <v>3291028412</v>
      </c>
      <c r="T291" s="87">
        <v>2624212457</v>
      </c>
      <c r="U291" s="88">
        <v>15</v>
      </c>
      <c r="V291" s="88">
        <v>7</v>
      </c>
      <c r="W291" s="89">
        <v>1.5789473684210527E-2</v>
      </c>
      <c r="X291" s="89">
        <v>7.3684210526315788E-3</v>
      </c>
    </row>
    <row r="292" spans="14:24" ht="15.75" x14ac:dyDescent="0.25">
      <c r="N292" s="85">
        <v>45382</v>
      </c>
      <c r="O292" s="86">
        <v>1085</v>
      </c>
      <c r="P292" s="86">
        <v>153</v>
      </c>
      <c r="Q292" s="86">
        <v>932</v>
      </c>
      <c r="R292" s="86">
        <v>6688855511</v>
      </c>
      <c r="S292" s="87">
        <v>3774685584</v>
      </c>
      <c r="T292" s="87">
        <v>2914169927</v>
      </c>
      <c r="U292" s="88">
        <v>21</v>
      </c>
      <c r="V292" s="88">
        <v>14</v>
      </c>
      <c r="W292" s="89">
        <v>1.935483870967742E-2</v>
      </c>
      <c r="X292" s="89">
        <v>1.2903225806451613E-2</v>
      </c>
    </row>
    <row r="293" spans="14:24" ht="15.75" x14ac:dyDescent="0.25">
      <c r="N293" s="85">
        <v>45412</v>
      </c>
      <c r="O293" s="86">
        <v>1258</v>
      </c>
      <c r="P293" s="86">
        <v>175</v>
      </c>
      <c r="Q293" s="86">
        <v>1083</v>
      </c>
      <c r="R293" s="86">
        <v>8563390234</v>
      </c>
      <c r="S293" s="87">
        <v>5004068158</v>
      </c>
      <c r="T293" s="87">
        <v>3559322076</v>
      </c>
      <c r="U293" s="88">
        <v>32</v>
      </c>
      <c r="V293" s="88">
        <v>15</v>
      </c>
      <c r="W293" s="89">
        <v>2.5437201907790145E-2</v>
      </c>
      <c r="X293" s="89">
        <v>1.192368839427663E-2</v>
      </c>
    </row>
    <row r="294" spans="14:24" ht="15.75" x14ac:dyDescent="0.25">
      <c r="N294" s="85">
        <v>45443</v>
      </c>
      <c r="O294" s="86">
        <v>1401</v>
      </c>
      <c r="P294" s="86">
        <v>180</v>
      </c>
      <c r="Q294" s="86">
        <v>1221</v>
      </c>
      <c r="R294" s="86">
        <v>9393522754</v>
      </c>
      <c r="S294" s="87">
        <v>5252136115</v>
      </c>
      <c r="T294" s="87">
        <v>4141386639</v>
      </c>
      <c r="U294" s="88">
        <v>17</v>
      </c>
      <c r="V294" s="88">
        <v>12</v>
      </c>
      <c r="W294" s="89">
        <v>1.2134189864382585E-2</v>
      </c>
      <c r="X294" s="89">
        <v>8.5653104925053538E-3</v>
      </c>
    </row>
    <row r="295" spans="14:24" ht="15.75" x14ac:dyDescent="0.25">
      <c r="N295" s="85">
        <v>45473</v>
      </c>
      <c r="O295" s="86">
        <v>1068</v>
      </c>
      <c r="P295" s="86">
        <v>168</v>
      </c>
      <c r="Q295" s="86">
        <v>900</v>
      </c>
      <c r="R295" s="86">
        <v>8667684882</v>
      </c>
      <c r="S295" s="87">
        <v>5551315782</v>
      </c>
      <c r="T295" s="87">
        <v>3116369100</v>
      </c>
      <c r="U295" s="88">
        <v>13</v>
      </c>
      <c r="V295" s="88">
        <v>18</v>
      </c>
      <c r="W295" s="89">
        <v>1.2172284644194757E-2</v>
      </c>
      <c r="X295" s="89">
        <v>1.6853932584269662E-2</v>
      </c>
    </row>
    <row r="296" spans="14:24" ht="15.75" x14ac:dyDescent="0.25">
      <c r="N296" s="85"/>
      <c r="O296" s="171">
        <f>SUM($O$2:$O295)</f>
        <v>308048</v>
      </c>
      <c r="P296" s="86" t="s">
        <v>76</v>
      </c>
      <c r="Q296" s="86" t="s">
        <v>76</v>
      </c>
      <c r="R296" s="87" t="s">
        <v>76</v>
      </c>
      <c r="S296" s="87" t="s">
        <v>76</v>
      </c>
      <c r="T296" s="87" t="s">
        <v>76</v>
      </c>
      <c r="U296" s="88" t="s">
        <v>76</v>
      </c>
      <c r="V296" s="88" t="s">
        <v>76</v>
      </c>
      <c r="W296" s="89" t="s">
        <v>76</v>
      </c>
      <c r="X296" s="89" t="s">
        <v>76</v>
      </c>
    </row>
    <row r="297" spans="14:24" ht="15.75" x14ac:dyDescent="0.25">
      <c r="N297" s="85">
        <v>42643</v>
      </c>
      <c r="O297" s="86" t="s">
        <v>76</v>
      </c>
      <c r="P297" s="86" t="s">
        <v>76</v>
      </c>
      <c r="Q297" s="86" t="s">
        <v>76</v>
      </c>
      <c r="R297" s="87" t="s">
        <v>76</v>
      </c>
      <c r="S297" s="87" t="s">
        <v>76</v>
      </c>
      <c r="T297" s="87" t="s">
        <v>76</v>
      </c>
      <c r="U297" s="88" t="s">
        <v>76</v>
      </c>
      <c r="V297" s="88" t="s">
        <v>76</v>
      </c>
      <c r="W297" s="89" t="s">
        <v>76</v>
      </c>
      <c r="X297" s="89" t="s">
        <v>76</v>
      </c>
    </row>
    <row r="298" spans="14:24" ht="15.75" x14ac:dyDescent="0.25">
      <c r="N298" s="85">
        <v>42674</v>
      </c>
      <c r="O298" s="86" t="s">
        <v>76</v>
      </c>
      <c r="P298" s="86" t="s">
        <v>76</v>
      </c>
      <c r="Q298" s="86" t="s">
        <v>76</v>
      </c>
      <c r="R298" s="87" t="s">
        <v>76</v>
      </c>
      <c r="S298" s="87" t="s">
        <v>76</v>
      </c>
      <c r="T298" s="87" t="s">
        <v>76</v>
      </c>
      <c r="U298" s="88" t="s">
        <v>76</v>
      </c>
      <c r="V298" s="88" t="s">
        <v>76</v>
      </c>
      <c r="W298" s="89" t="s">
        <v>76</v>
      </c>
      <c r="X298" s="89" t="s">
        <v>76</v>
      </c>
    </row>
    <row r="299" spans="14:24" ht="15.75" x14ac:dyDescent="0.25">
      <c r="N299" s="172"/>
      <c r="O299" s="173" t="s">
        <v>141</v>
      </c>
      <c r="P299" s="173" t="s">
        <v>142</v>
      </c>
      <c r="Q299" s="173" t="s">
        <v>143</v>
      </c>
      <c r="R299" s="174" t="s">
        <v>144</v>
      </c>
      <c r="S299" s="174" t="s">
        <v>142</v>
      </c>
      <c r="T299" s="174" t="s">
        <v>143</v>
      </c>
      <c r="U299" s="175" t="s">
        <v>76</v>
      </c>
      <c r="V299" s="175" t="s">
        <v>76</v>
      </c>
      <c r="W299" s="89" t="s">
        <v>76</v>
      </c>
      <c r="X299" s="89" t="s">
        <v>76</v>
      </c>
    </row>
    <row r="300" spans="14:24" ht="15.75" x14ac:dyDescent="0.25">
      <c r="N300" s="172">
        <v>42704</v>
      </c>
      <c r="O300" s="173" t="s">
        <v>76</v>
      </c>
      <c r="P300" s="173" t="s">
        <v>76</v>
      </c>
      <c r="Q300" s="173" t="s">
        <v>76</v>
      </c>
      <c r="R300" s="174" t="s">
        <v>76</v>
      </c>
      <c r="S300" s="174" t="s">
        <v>76</v>
      </c>
      <c r="T300" s="174" t="s">
        <v>76</v>
      </c>
      <c r="U300" s="175" t="s">
        <v>76</v>
      </c>
      <c r="V300" s="175" t="s">
        <v>76</v>
      </c>
      <c r="W300" s="89" t="s">
        <v>76</v>
      </c>
      <c r="X300" s="89" t="s">
        <v>76</v>
      </c>
    </row>
    <row r="301" spans="14:24" ht="15.75" x14ac:dyDescent="0.25">
      <c r="N301" s="176" t="s">
        <v>145</v>
      </c>
      <c r="O301" s="171">
        <f>SUM(O272:O283)</f>
        <v>17869</v>
      </c>
      <c r="P301" s="171">
        <f t="shared" ref="P301:S301" si="0">SUM(P272:P283)</f>
        <v>2701</v>
      </c>
      <c r="Q301" s="171">
        <f t="shared" si="0"/>
        <v>15168</v>
      </c>
      <c r="R301" s="171">
        <f>SUM(R272:R283)</f>
        <v>133279493185</v>
      </c>
      <c r="S301" s="171">
        <f t="shared" si="0"/>
        <v>79775471016</v>
      </c>
      <c r="T301" s="171">
        <f>SUM(T272:T283)</f>
        <v>53504022169</v>
      </c>
      <c r="U301" s="171">
        <f>SUM(U272:U283)</f>
        <v>262</v>
      </c>
      <c r="V301" s="171">
        <f>SUM(V272:V283)</f>
        <v>122</v>
      </c>
      <c r="W301" s="89" t="s">
        <v>76</v>
      </c>
      <c r="X301" s="89" t="s">
        <v>76</v>
      </c>
    </row>
    <row r="302" spans="14:24" ht="15.75" x14ac:dyDescent="0.25">
      <c r="N302" s="176" t="s">
        <v>146</v>
      </c>
      <c r="O302" s="171">
        <f>SUM(O284:O295)</f>
        <v>14665</v>
      </c>
      <c r="P302" s="171">
        <f t="shared" ref="P302:V302" si="1">SUM(P284:P295)</f>
        <v>2093</v>
      </c>
      <c r="Q302" s="171">
        <f t="shared" si="1"/>
        <v>12572</v>
      </c>
      <c r="R302" s="171">
        <f>SUM(R284:R295)</f>
        <v>98641446024</v>
      </c>
      <c r="S302" s="171">
        <f t="shared" si="1"/>
        <v>56873123212</v>
      </c>
      <c r="T302" s="171">
        <f t="shared" si="1"/>
        <v>41768322812</v>
      </c>
      <c r="U302" s="171">
        <f t="shared" si="1"/>
        <v>273</v>
      </c>
      <c r="V302" s="171">
        <f t="shared" si="1"/>
        <v>159</v>
      </c>
      <c r="W302" s="89" t="s">
        <v>76</v>
      </c>
      <c r="X302" s="89" t="s">
        <v>76</v>
      </c>
    </row>
    <row r="303" spans="14:24" ht="15.75" x14ac:dyDescent="0.25">
      <c r="N303" s="176" t="s">
        <v>147</v>
      </c>
      <c r="O303" s="177">
        <f>O302/O301-1</f>
        <v>-0.17930494151883147</v>
      </c>
      <c r="P303" s="177">
        <f>P302/P301-1</f>
        <v>-0.22510181414291008</v>
      </c>
      <c r="Q303" s="177">
        <f t="shared" ref="Q303:V303" si="2">Q302/Q301-1</f>
        <v>-0.17114978902953581</v>
      </c>
      <c r="R303" s="177">
        <f>R302/R301-1</f>
        <v>-0.25989029769883876</v>
      </c>
      <c r="S303" s="177">
        <f t="shared" si="2"/>
        <v>-0.28708508407812017</v>
      </c>
      <c r="T303" s="177">
        <f t="shared" si="2"/>
        <v>-0.21934237616624663</v>
      </c>
      <c r="U303" s="177">
        <f t="shared" si="2"/>
        <v>4.1984732824427384E-2</v>
      </c>
      <c r="V303" s="177">
        <f t="shared" si="2"/>
        <v>0.30327868852459017</v>
      </c>
      <c r="W303" s="89" t="s">
        <v>76</v>
      </c>
      <c r="X303" s="89" t="s">
        <v>76</v>
      </c>
    </row>
    <row r="304" spans="14:24" ht="15.75" x14ac:dyDescent="0.25">
      <c r="N304" s="176" t="s">
        <v>148</v>
      </c>
      <c r="O304" s="173">
        <f>SUM(O$170:O247)</f>
        <v>110349</v>
      </c>
      <c r="P304" s="173">
        <f>SUM(P$170:P247)</f>
        <v>21484</v>
      </c>
      <c r="Q304" s="173">
        <f>SUM(Q$170:Q247)</f>
        <v>88865</v>
      </c>
      <c r="R304" s="173">
        <f>SUM(R$170:R247)</f>
        <v>855089365307</v>
      </c>
      <c r="S304" s="173">
        <f>SUM(S$170:S247)</f>
        <v>610713617373</v>
      </c>
      <c r="T304" s="173">
        <f>SUM(T$170:T247)</f>
        <v>244375747934</v>
      </c>
      <c r="U304" s="173">
        <f>SUM(U$170:U247)</f>
        <v>3951</v>
      </c>
      <c r="V304" s="173">
        <f>SUM(V$170:V247)</f>
        <v>1320</v>
      </c>
      <c r="W304" s="89" t="s">
        <v>76</v>
      </c>
      <c r="X304" s="89" t="s">
        <v>76</v>
      </c>
    </row>
    <row r="305" spans="14:24" ht="15.75" x14ac:dyDescent="0.25">
      <c r="N305" s="176" t="s">
        <v>149</v>
      </c>
      <c r="O305" s="173">
        <f>SUM(O$182:O259)</f>
        <v>112437</v>
      </c>
      <c r="P305" s="173">
        <f>SUM(P$182:P259)</f>
        <v>21730</v>
      </c>
      <c r="Q305" s="173">
        <f>SUM(Q$182:Q259)</f>
        <v>90707</v>
      </c>
      <c r="R305" s="173">
        <f>SUM(R$182:R259)</f>
        <v>883996235349</v>
      </c>
      <c r="S305" s="173">
        <f>SUM(S$182:S259)</f>
        <v>623050280587</v>
      </c>
      <c r="T305" s="173">
        <f>SUM(T$182:T259)</f>
        <v>260945954762</v>
      </c>
      <c r="U305" s="173">
        <f>SUM(U$182:U259)</f>
        <v>2804</v>
      </c>
      <c r="V305" s="173">
        <f>SUM(V$182:V259)</f>
        <v>1064</v>
      </c>
      <c r="W305" s="89" t="s">
        <v>76</v>
      </c>
      <c r="X305" s="89" t="s">
        <v>76</v>
      </c>
    </row>
    <row r="306" spans="14:24" ht="15.75" x14ac:dyDescent="0.25">
      <c r="N306" s="176" t="s">
        <v>150</v>
      </c>
      <c r="O306" s="173">
        <f>SUM(O$194:O271)</f>
        <v>121534</v>
      </c>
      <c r="P306" s="173">
        <f>SUM(P$194:P271)</f>
        <v>23314</v>
      </c>
      <c r="Q306" s="173">
        <f>SUM(Q$194:Q271)</f>
        <v>98220</v>
      </c>
      <c r="R306" s="173">
        <f>SUM(R$194:R271)</f>
        <v>1001357325124</v>
      </c>
      <c r="S306" s="173">
        <f>SUM(S$194:S271)</f>
        <v>697140498337</v>
      </c>
      <c r="T306" s="173">
        <f>SUM(T$194:T271)</f>
        <v>304216826787</v>
      </c>
      <c r="U306" s="173">
        <f>SUM(U$194:U271)</f>
        <v>2088</v>
      </c>
      <c r="V306" s="173">
        <f>SUM(V$194:V271)</f>
        <v>935</v>
      </c>
      <c r="W306" s="89" t="s">
        <v>76</v>
      </c>
      <c r="X306" s="89" t="s">
        <v>76</v>
      </c>
    </row>
    <row r="307" spans="14:24" ht="15.75" x14ac:dyDescent="0.25">
      <c r="N307" s="176" t="s">
        <v>151</v>
      </c>
      <c r="O307" s="173">
        <f>SUM(O$206:O283)</f>
        <v>120181</v>
      </c>
      <c r="P307" s="173">
        <f>SUM(P$206:P283)</f>
        <v>22544</v>
      </c>
      <c r="Q307" s="173">
        <f>SUM(Q$206:Q283)</f>
        <v>97637</v>
      </c>
      <c r="R307" s="173">
        <f>SUM(R$206:R283)</f>
        <v>1002727050232</v>
      </c>
      <c r="S307" s="173">
        <f>SUM(S$206:S283)</f>
        <v>681627046795</v>
      </c>
      <c r="T307" s="173">
        <f>SUM(T$206:T283)</f>
        <v>321100003437</v>
      </c>
      <c r="U307" s="173">
        <f>SUM(U$206:U283)</f>
        <v>1636</v>
      </c>
      <c r="V307" s="173">
        <f>SUM(V$206:V283)</f>
        <v>846</v>
      </c>
      <c r="W307" s="89" t="s">
        <v>76</v>
      </c>
      <c r="X307" s="89" t="s">
        <v>76</v>
      </c>
    </row>
    <row r="308" spans="14:24" ht="15.75" x14ac:dyDescent="0.25">
      <c r="N308" s="176" t="s">
        <v>152</v>
      </c>
      <c r="O308" s="173">
        <f>SUM(O$218:O295)</f>
        <v>120132</v>
      </c>
      <c r="P308" s="173">
        <f>SUM(P$218:P295)</f>
        <v>21207</v>
      </c>
      <c r="Q308" s="173">
        <f>SUM(Q$218:Q295)</f>
        <v>98925</v>
      </c>
      <c r="R308" s="173">
        <f>SUM(R$218:R295)</f>
        <v>970161281030</v>
      </c>
      <c r="S308" s="173">
        <f>SUM(S$218:S295)</f>
        <v>643531315119</v>
      </c>
      <c r="T308" s="173">
        <f>SUM(T$218:T295)</f>
        <v>326629965911</v>
      </c>
      <c r="U308" s="173">
        <f>SUM(U$218:U295)</f>
        <v>1664</v>
      </c>
      <c r="V308" s="173">
        <f>SUM(V$218:V295)</f>
        <v>826</v>
      </c>
      <c r="W308" s="89" t="s">
        <v>76</v>
      </c>
      <c r="X308" s="89" t="s">
        <v>76</v>
      </c>
    </row>
    <row r="309" spans="14:24" ht="15.75" x14ac:dyDescent="0.25">
      <c r="N309" s="172" t="s">
        <v>153</v>
      </c>
      <c r="O309" s="178">
        <f>O308/O307-1</f>
        <v>-4.0771835814312762E-4</v>
      </c>
      <c r="P309" s="178">
        <f t="shared" ref="P309:V309" si="3">P308/P307-1</f>
        <v>-5.930624556422992E-2</v>
      </c>
      <c r="Q309" s="178">
        <f t="shared" si="3"/>
        <v>1.3191720351915848E-2</v>
      </c>
      <c r="R309" s="178">
        <f t="shared" si="3"/>
        <v>-3.2477202240096426E-2</v>
      </c>
      <c r="S309" s="178">
        <f>S308/S307-1</f>
        <v>-5.5889407345447228E-2</v>
      </c>
      <c r="T309" s="178">
        <f t="shared" si="3"/>
        <v>1.7221932154494635E-2</v>
      </c>
      <c r="U309" s="178">
        <f t="shared" si="3"/>
        <v>1.7114914425427896E-2</v>
      </c>
      <c r="V309" s="178">
        <f t="shared" si="3"/>
        <v>-2.3640661938534313E-2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BE0D-0137-4D5A-9DCA-B746905A5527}">
  <sheetPr codeName="Sheet12"/>
  <dimension ref="A1:V466"/>
  <sheetViews>
    <sheetView workbookViewId="0">
      <selection activeCell="K37" sqref="K37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78.395974184778794</v>
      </c>
      <c r="R6" s="100">
        <v>84.757640688489701</v>
      </c>
      <c r="T6" s="98">
        <v>35155</v>
      </c>
      <c r="U6" s="101">
        <v>63.817924815260902</v>
      </c>
      <c r="V6" s="101">
        <v>64.340898451001195</v>
      </c>
    </row>
    <row r="7" spans="1:22" x14ac:dyDescent="0.25">
      <c r="A7" s="180" t="s">
        <v>94</v>
      </c>
      <c r="B7" s="180"/>
      <c r="C7" s="180"/>
      <c r="D7" s="180"/>
      <c r="E7" s="180"/>
      <c r="F7" s="180"/>
      <c r="G7" s="180"/>
      <c r="H7" s="59"/>
      <c r="I7" s="180" t="s">
        <v>95</v>
      </c>
      <c r="J7" s="180"/>
      <c r="K7" s="180"/>
      <c r="L7" s="180"/>
      <c r="M7" s="180"/>
      <c r="N7" s="180"/>
      <c r="O7" s="180"/>
      <c r="P7" s="98">
        <v>35854</v>
      </c>
      <c r="Q7" s="99">
        <v>78.067082756821094</v>
      </c>
      <c r="R7" s="100">
        <v>83.723819452718701</v>
      </c>
      <c r="T7" s="98">
        <v>35246</v>
      </c>
      <c r="U7" s="101">
        <v>64.115365546121495</v>
      </c>
      <c r="V7" s="101">
        <v>63.831924366081097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G8" s="180"/>
      <c r="H8" s="59"/>
      <c r="I8" s="180" t="s">
        <v>74</v>
      </c>
      <c r="J8" s="180"/>
      <c r="K8" s="180"/>
      <c r="L8" s="180"/>
      <c r="M8" s="180"/>
      <c r="N8" s="180"/>
      <c r="O8" s="180"/>
      <c r="P8" s="98">
        <v>35885</v>
      </c>
      <c r="Q8" s="99">
        <v>77.821840198011998</v>
      </c>
      <c r="R8" s="100">
        <v>83.439725423778199</v>
      </c>
      <c r="T8" s="98">
        <v>35338</v>
      </c>
      <c r="U8" s="101">
        <v>66.5267704757876</v>
      </c>
      <c r="V8" s="101">
        <v>70.274016713581801</v>
      </c>
    </row>
    <row r="9" spans="1:22" x14ac:dyDescent="0.25">
      <c r="P9" s="98">
        <v>35915</v>
      </c>
      <c r="Q9" s="99">
        <v>78.644982450873698</v>
      </c>
      <c r="R9" s="100">
        <v>84.520169257224694</v>
      </c>
      <c r="T9" s="98">
        <v>35430</v>
      </c>
      <c r="U9" s="101">
        <v>68.504424540053193</v>
      </c>
      <c r="V9" s="101">
        <v>72.088683806174799</v>
      </c>
    </row>
    <row r="10" spans="1:22" x14ac:dyDescent="0.25">
      <c r="P10" s="98">
        <v>35946</v>
      </c>
      <c r="Q10" s="99">
        <v>79.704932332813897</v>
      </c>
      <c r="R10" s="100">
        <v>86.007452818688904</v>
      </c>
      <c r="T10" s="98">
        <v>35520</v>
      </c>
      <c r="U10" s="101">
        <v>68.895318337410899</v>
      </c>
      <c r="V10" s="101">
        <v>72.1105071386487</v>
      </c>
    </row>
    <row r="11" spans="1:22" x14ac:dyDescent="0.25">
      <c r="P11" s="98">
        <v>35976</v>
      </c>
      <c r="Q11" s="99">
        <v>80.896279955722093</v>
      </c>
      <c r="R11" s="100">
        <v>86.054193848476302</v>
      </c>
      <c r="T11" s="98">
        <v>35611</v>
      </c>
      <c r="U11" s="101">
        <v>71.509968196340594</v>
      </c>
      <c r="V11" s="101">
        <v>74.453192619833999</v>
      </c>
    </row>
    <row r="12" spans="1:22" x14ac:dyDescent="0.25">
      <c r="P12" s="98">
        <v>36007</v>
      </c>
      <c r="Q12" s="99">
        <v>80.6615539723892</v>
      </c>
      <c r="R12" s="100">
        <v>85.509568812631599</v>
      </c>
      <c r="T12" s="98">
        <v>35703</v>
      </c>
      <c r="U12" s="101">
        <v>73.301074762894302</v>
      </c>
      <c r="V12" s="101">
        <v>79.939394149219794</v>
      </c>
    </row>
    <row r="13" spans="1:22" x14ac:dyDescent="0.25">
      <c r="P13" s="98">
        <v>36038</v>
      </c>
      <c r="Q13" s="99">
        <v>80.0118676726036</v>
      </c>
      <c r="R13" s="100">
        <v>83.745841711106905</v>
      </c>
      <c r="T13" s="98">
        <v>35795</v>
      </c>
      <c r="U13" s="101">
        <v>78.296176691912805</v>
      </c>
      <c r="V13" s="101">
        <v>84.321588017956401</v>
      </c>
    </row>
    <row r="14" spans="1:22" x14ac:dyDescent="0.25">
      <c r="P14" s="98">
        <v>36068</v>
      </c>
      <c r="Q14" s="99">
        <v>79.638346366994995</v>
      </c>
      <c r="R14" s="100">
        <v>84.830495612349495</v>
      </c>
      <c r="T14" s="98">
        <v>35885</v>
      </c>
      <c r="U14" s="101">
        <v>77.289028813999494</v>
      </c>
      <c r="V14" s="101">
        <v>83.006745053775404</v>
      </c>
    </row>
    <row r="15" spans="1:22" x14ac:dyDescent="0.25">
      <c r="P15" s="98">
        <v>36099</v>
      </c>
      <c r="Q15" s="99">
        <v>80.603169302503204</v>
      </c>
      <c r="R15" s="100">
        <v>85.617285269364004</v>
      </c>
      <c r="T15" s="98">
        <v>35976</v>
      </c>
      <c r="U15" s="101">
        <v>80.501996288401898</v>
      </c>
      <c r="V15" s="101">
        <v>85.780289115270904</v>
      </c>
    </row>
    <row r="16" spans="1:22" x14ac:dyDescent="0.25">
      <c r="P16" s="98">
        <v>36129</v>
      </c>
      <c r="Q16" s="99">
        <v>82.453146763037296</v>
      </c>
      <c r="R16" s="100">
        <v>89.743252310393899</v>
      </c>
      <c r="T16" s="98">
        <v>36068</v>
      </c>
      <c r="U16" s="101">
        <v>79.521890286498504</v>
      </c>
      <c r="V16" s="101">
        <v>84.3514073705323</v>
      </c>
    </row>
    <row r="17" spans="16:22" x14ac:dyDescent="0.25">
      <c r="P17" s="98">
        <v>36160</v>
      </c>
      <c r="Q17" s="99">
        <v>83.871076479893404</v>
      </c>
      <c r="R17" s="100">
        <v>91.456285352660601</v>
      </c>
      <c r="T17" s="98">
        <v>36160</v>
      </c>
      <c r="U17" s="101">
        <v>84.102362189230405</v>
      </c>
      <c r="V17" s="101">
        <v>91.991246906578894</v>
      </c>
    </row>
    <row r="18" spans="16:22" x14ac:dyDescent="0.25">
      <c r="P18" s="98">
        <v>36191</v>
      </c>
      <c r="Q18" s="99">
        <v>84.158976084647506</v>
      </c>
      <c r="R18" s="100">
        <v>92.248546865516104</v>
      </c>
      <c r="T18" s="98">
        <v>36250</v>
      </c>
      <c r="U18" s="101">
        <v>83.320776369944895</v>
      </c>
      <c r="V18" s="101">
        <v>86.182301098515694</v>
      </c>
    </row>
    <row r="19" spans="16:22" x14ac:dyDescent="0.25">
      <c r="P19" s="98">
        <v>36219</v>
      </c>
      <c r="Q19" s="99">
        <v>83.735991203937203</v>
      </c>
      <c r="R19" s="100">
        <v>88.344256207060198</v>
      </c>
      <c r="T19" s="98">
        <v>36341</v>
      </c>
      <c r="U19" s="101">
        <v>87.359484795768694</v>
      </c>
      <c r="V19" s="101">
        <v>93.856761664017995</v>
      </c>
    </row>
    <row r="20" spans="16:22" x14ac:dyDescent="0.25">
      <c r="P20" s="98">
        <v>36250</v>
      </c>
      <c r="Q20" s="99">
        <v>83.859660600411701</v>
      </c>
      <c r="R20" s="100">
        <v>86.577879565821704</v>
      </c>
      <c r="T20" s="98">
        <v>36433</v>
      </c>
      <c r="U20" s="101">
        <v>88.936190389871697</v>
      </c>
      <c r="V20" s="101">
        <v>95.414191845823893</v>
      </c>
    </row>
    <row r="21" spans="16:22" x14ac:dyDescent="0.25">
      <c r="P21" s="98">
        <v>36280</v>
      </c>
      <c r="Q21" s="99">
        <v>84.939975724989907</v>
      </c>
      <c r="R21" s="100">
        <v>86.476775227611796</v>
      </c>
      <c r="T21" s="98">
        <v>36525</v>
      </c>
      <c r="U21" s="101">
        <v>90.758045779041595</v>
      </c>
      <c r="V21" s="101">
        <v>95.085658216302207</v>
      </c>
    </row>
    <row r="22" spans="16:22" x14ac:dyDescent="0.25">
      <c r="P22" s="98">
        <v>36311</v>
      </c>
      <c r="Q22" s="99">
        <v>86.558485595440104</v>
      </c>
      <c r="R22" s="100">
        <v>91.776574326066296</v>
      </c>
      <c r="T22" s="98">
        <v>36616</v>
      </c>
      <c r="U22" s="101">
        <v>92.746443900657994</v>
      </c>
      <c r="V22" s="101">
        <v>96.847899387191006</v>
      </c>
    </row>
    <row r="23" spans="16:22" x14ac:dyDescent="0.25">
      <c r="P23" s="98">
        <v>36341</v>
      </c>
      <c r="Q23" s="99">
        <v>87.878294180857395</v>
      </c>
      <c r="R23" s="100">
        <v>94.751766987441698</v>
      </c>
      <c r="T23" s="98">
        <v>36707</v>
      </c>
      <c r="U23" s="101">
        <v>96.895375377578802</v>
      </c>
      <c r="V23" s="101">
        <v>101.251699426711</v>
      </c>
    </row>
    <row r="24" spans="16:22" x14ac:dyDescent="0.25">
      <c r="P24" s="98">
        <v>36372</v>
      </c>
      <c r="Q24" s="99">
        <v>88.518116352261103</v>
      </c>
      <c r="R24" s="100">
        <v>97.807190069033197</v>
      </c>
      <c r="T24" s="98">
        <v>36799</v>
      </c>
      <c r="U24" s="101">
        <v>96.773265282474895</v>
      </c>
      <c r="V24" s="101">
        <v>103.058100646955</v>
      </c>
    </row>
    <row r="25" spans="16:22" x14ac:dyDescent="0.25">
      <c r="P25" s="98">
        <v>36403</v>
      </c>
      <c r="Q25" s="99">
        <v>88.717714995121298</v>
      </c>
      <c r="R25" s="100">
        <v>95.663995488725106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89.1210348179861</v>
      </c>
      <c r="R26" s="100">
        <v>95.4012678212286</v>
      </c>
      <c r="T26" s="98">
        <v>36981</v>
      </c>
      <c r="U26" s="101">
        <v>99.909364563873794</v>
      </c>
      <c r="V26" s="101">
        <v>104.014334412368</v>
      </c>
    </row>
    <row r="27" spans="16:22" x14ac:dyDescent="0.25">
      <c r="P27" s="98">
        <v>36464</v>
      </c>
      <c r="Q27" s="99">
        <v>89.673630344167805</v>
      </c>
      <c r="R27" s="100">
        <v>93.545004619722803</v>
      </c>
      <c r="T27" s="98">
        <v>37072</v>
      </c>
      <c r="U27" s="101">
        <v>101.578714152675</v>
      </c>
      <c r="V27" s="101">
        <v>102.55872116561601</v>
      </c>
    </row>
    <row r="28" spans="16:22" x14ac:dyDescent="0.25">
      <c r="P28" s="98">
        <v>36494</v>
      </c>
      <c r="Q28" s="99">
        <v>90.766544959330005</v>
      </c>
      <c r="R28" s="100">
        <v>95.819843554705997</v>
      </c>
      <c r="T28" s="98">
        <v>37164</v>
      </c>
      <c r="U28" s="101">
        <v>106.422984026599</v>
      </c>
      <c r="V28" s="101">
        <v>107.349622566512</v>
      </c>
    </row>
    <row r="29" spans="16:22" x14ac:dyDescent="0.25">
      <c r="P29" s="98">
        <v>36525</v>
      </c>
      <c r="Q29" s="99">
        <v>91.317909558721695</v>
      </c>
      <c r="R29" s="100">
        <v>95.827141967534502</v>
      </c>
      <c r="T29" s="98">
        <v>37256</v>
      </c>
      <c r="U29" s="101">
        <v>103.102100429725</v>
      </c>
      <c r="V29" s="101">
        <v>101.679248695194</v>
      </c>
    </row>
    <row r="30" spans="16:22" x14ac:dyDescent="0.25">
      <c r="P30" s="98">
        <v>36556</v>
      </c>
      <c r="Q30" s="99">
        <v>92.3080246516556</v>
      </c>
      <c r="R30" s="100">
        <v>98.171267904634604</v>
      </c>
      <c r="T30" s="98">
        <v>37346</v>
      </c>
      <c r="U30" s="101">
        <v>107.210443240195</v>
      </c>
      <c r="V30" s="101">
        <v>101.66847832223</v>
      </c>
    </row>
    <row r="31" spans="16:22" x14ac:dyDescent="0.25">
      <c r="P31" s="98">
        <v>36585</v>
      </c>
      <c r="Q31" s="99">
        <v>92.708416991867594</v>
      </c>
      <c r="R31" s="100">
        <v>97.605136278031907</v>
      </c>
      <c r="T31" s="98">
        <v>37437</v>
      </c>
      <c r="U31" s="101">
        <v>109.10703047221</v>
      </c>
      <c r="V31" s="101">
        <v>100.342825343485</v>
      </c>
    </row>
    <row r="32" spans="16:22" x14ac:dyDescent="0.25">
      <c r="P32" s="98">
        <v>36616</v>
      </c>
      <c r="Q32" s="99">
        <v>93.305893118040402</v>
      </c>
      <c r="R32" s="100">
        <v>98.370400883917497</v>
      </c>
      <c r="T32" s="98">
        <v>37529</v>
      </c>
      <c r="U32" s="101">
        <v>112.77085999055799</v>
      </c>
      <c r="V32" s="101">
        <v>106.866272008895</v>
      </c>
    </row>
    <row r="33" spans="16:22" x14ac:dyDescent="0.25">
      <c r="P33" s="98">
        <v>36646</v>
      </c>
      <c r="Q33" s="99">
        <v>93.925847712828599</v>
      </c>
      <c r="R33" s="100">
        <v>96.990685864720803</v>
      </c>
      <c r="T33" s="98">
        <v>37621</v>
      </c>
      <c r="U33" s="101">
        <v>116.886508578323</v>
      </c>
      <c r="V33" s="101">
        <v>108.276714672567</v>
      </c>
    </row>
    <row r="34" spans="16:22" x14ac:dyDescent="0.25">
      <c r="P34" s="98">
        <v>36677</v>
      </c>
      <c r="Q34" s="99">
        <v>95.638779459842695</v>
      </c>
      <c r="R34" s="100">
        <v>98.628985909576102</v>
      </c>
      <c r="T34" s="98">
        <v>37711</v>
      </c>
      <c r="U34" s="101">
        <v>118.009913402726</v>
      </c>
      <c r="V34" s="101">
        <v>111.033948144112</v>
      </c>
    </row>
    <row r="35" spans="16:22" x14ac:dyDescent="0.25">
      <c r="P35" s="98">
        <v>36707</v>
      </c>
      <c r="Q35" s="99">
        <v>97.607177695952501</v>
      </c>
      <c r="R35" s="100">
        <v>101.53264375877301</v>
      </c>
      <c r="T35" s="98">
        <v>37802</v>
      </c>
      <c r="U35" s="101">
        <v>122.15957237929101</v>
      </c>
      <c r="V35" s="101">
        <v>113.79930431717101</v>
      </c>
    </row>
    <row r="36" spans="16:22" x14ac:dyDescent="0.25">
      <c r="P36" s="98">
        <v>36738</v>
      </c>
      <c r="Q36" s="99">
        <v>98.080882319412197</v>
      </c>
      <c r="R36" s="100">
        <v>105.666719213988</v>
      </c>
      <c r="T36" s="98">
        <v>37894</v>
      </c>
      <c r="U36" s="101">
        <v>125.756059733603</v>
      </c>
      <c r="V36" s="101">
        <v>113.69312860515799</v>
      </c>
    </row>
    <row r="37" spans="16:22" x14ac:dyDescent="0.25">
      <c r="P37" s="98">
        <v>36769</v>
      </c>
      <c r="Q37" s="99">
        <v>97.740963354462295</v>
      </c>
      <c r="R37" s="100">
        <v>106.543926226091</v>
      </c>
      <c r="T37" s="98">
        <v>37986</v>
      </c>
      <c r="U37" s="101">
        <v>128.42248759327299</v>
      </c>
      <c r="V37" s="101">
        <v>116.317681450189</v>
      </c>
    </row>
    <row r="38" spans="16:22" x14ac:dyDescent="0.25">
      <c r="P38" s="98">
        <v>36799</v>
      </c>
      <c r="Q38" s="99">
        <v>97.201554955824506</v>
      </c>
      <c r="R38" s="100">
        <v>104.39411721325401</v>
      </c>
      <c r="T38" s="98">
        <v>38077</v>
      </c>
      <c r="U38" s="101">
        <v>133.55431306287599</v>
      </c>
      <c r="V38" s="101">
        <v>121.746125016554</v>
      </c>
    </row>
    <row r="39" spans="16:22" x14ac:dyDescent="0.25">
      <c r="P39" s="98">
        <v>36830</v>
      </c>
      <c r="Q39" s="99">
        <v>98.229740864728896</v>
      </c>
      <c r="R39" s="100">
        <v>101.43302124356499</v>
      </c>
      <c r="T39" s="98">
        <v>38168</v>
      </c>
      <c r="U39" s="101">
        <v>140.448629267174</v>
      </c>
      <c r="V39" s="101">
        <v>125.576884010296</v>
      </c>
    </row>
    <row r="40" spans="16:22" x14ac:dyDescent="0.25">
      <c r="P40" s="98">
        <v>36860</v>
      </c>
      <c r="Q40" s="99">
        <v>99.272612531629804</v>
      </c>
      <c r="R40" s="100">
        <v>99.863238334115707</v>
      </c>
      <c r="T40" s="98">
        <v>38260</v>
      </c>
      <c r="U40" s="101">
        <v>144.48664622296201</v>
      </c>
      <c r="V40" s="101">
        <v>129.02989441661501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145.04167330582999</v>
      </c>
      <c r="V41" s="101">
        <v>129.59075094647901</v>
      </c>
    </row>
    <row r="42" spans="16:22" x14ac:dyDescent="0.25">
      <c r="P42" s="98">
        <v>36922</v>
      </c>
      <c r="Q42" s="99">
        <v>100.13401306151501</v>
      </c>
      <c r="R42" s="100">
        <v>101.621099406139</v>
      </c>
      <c r="T42" s="98">
        <v>38442</v>
      </c>
      <c r="U42" s="101">
        <v>155.31478443481001</v>
      </c>
      <c r="V42" s="101">
        <v>135.43573978995599</v>
      </c>
    </row>
    <row r="43" spans="16:22" x14ac:dyDescent="0.25">
      <c r="P43" s="98">
        <v>36950</v>
      </c>
      <c r="Q43" s="99">
        <v>100.330516525817</v>
      </c>
      <c r="R43" s="100">
        <v>103.75041178183599</v>
      </c>
      <c r="T43" s="98">
        <v>38533</v>
      </c>
      <c r="U43" s="101">
        <v>160.64211451508001</v>
      </c>
      <c r="V43" s="101">
        <v>139.62494588996</v>
      </c>
    </row>
    <row r="44" spans="16:22" x14ac:dyDescent="0.25">
      <c r="P44" s="98">
        <v>36981</v>
      </c>
      <c r="Q44" s="99">
        <v>100.408083870087</v>
      </c>
      <c r="R44" s="100">
        <v>104.597077581519</v>
      </c>
      <c r="T44" s="98">
        <v>38625</v>
      </c>
      <c r="U44" s="101">
        <v>164.71185830005999</v>
      </c>
      <c r="V44" s="101">
        <v>149.893972233304</v>
      </c>
    </row>
    <row r="45" spans="16:22" x14ac:dyDescent="0.25">
      <c r="P45" s="98">
        <v>37011</v>
      </c>
      <c r="Q45" s="99">
        <v>100.439029832087</v>
      </c>
      <c r="R45" s="100">
        <v>103.50944083290599</v>
      </c>
      <c r="T45" s="98">
        <v>38717</v>
      </c>
      <c r="U45" s="101">
        <v>167.49482451159801</v>
      </c>
      <c r="V45" s="101">
        <v>149.41999741861</v>
      </c>
    </row>
    <row r="46" spans="16:22" x14ac:dyDescent="0.25">
      <c r="P46" s="98">
        <v>37042</v>
      </c>
      <c r="Q46" s="99">
        <v>100.81845150581201</v>
      </c>
      <c r="R46" s="100">
        <v>103.03623623116501</v>
      </c>
      <c r="T46" s="98">
        <v>38807</v>
      </c>
      <c r="U46" s="101">
        <v>171.72956916546701</v>
      </c>
      <c r="V46" s="101">
        <v>151.710425000322</v>
      </c>
    </row>
    <row r="47" spans="16:22" x14ac:dyDescent="0.25">
      <c r="P47" s="98">
        <v>37072</v>
      </c>
      <c r="Q47" s="99">
        <v>102.22339666418399</v>
      </c>
      <c r="R47" s="100">
        <v>103.694584534398</v>
      </c>
      <c r="T47" s="98">
        <v>38898</v>
      </c>
      <c r="U47" s="101">
        <v>176.049366889667</v>
      </c>
      <c r="V47" s="101">
        <v>153.84712267016701</v>
      </c>
    </row>
    <row r="48" spans="16:22" x14ac:dyDescent="0.25">
      <c r="P48" s="98">
        <v>37103</v>
      </c>
      <c r="Q48" s="99">
        <v>103.953614416487</v>
      </c>
      <c r="R48" s="100">
        <v>106.18604450197201</v>
      </c>
      <c r="T48" s="98">
        <v>38990</v>
      </c>
      <c r="U48" s="101">
        <v>175.43344002019299</v>
      </c>
      <c r="V48" s="101">
        <v>157.59416043648901</v>
      </c>
    </row>
    <row r="49" spans="16:22" x14ac:dyDescent="0.25">
      <c r="P49" s="98">
        <v>37134</v>
      </c>
      <c r="Q49" s="99">
        <v>105.937414290387</v>
      </c>
      <c r="R49" s="100">
        <v>108.25990159478999</v>
      </c>
      <c r="T49" s="98">
        <v>39082</v>
      </c>
      <c r="U49" s="101">
        <v>175.071336348595</v>
      </c>
      <c r="V49" s="101">
        <v>160.879274666409</v>
      </c>
    </row>
    <row r="50" spans="16:22" x14ac:dyDescent="0.25">
      <c r="P50" s="98">
        <v>37164</v>
      </c>
      <c r="Q50" s="99">
        <v>106.88569270203099</v>
      </c>
      <c r="R50" s="100">
        <v>107.945250191097</v>
      </c>
      <c r="T50" s="98">
        <v>39172</v>
      </c>
      <c r="U50" s="101">
        <v>181.41389127021401</v>
      </c>
      <c r="V50" s="101">
        <v>166.74633269547701</v>
      </c>
    </row>
    <row r="51" spans="16:22" x14ac:dyDescent="0.25">
      <c r="P51" s="98">
        <v>37195</v>
      </c>
      <c r="Q51" s="99">
        <v>106.406455555261</v>
      </c>
      <c r="R51" s="100">
        <v>104.34000805603</v>
      </c>
      <c r="T51" s="98">
        <v>39263</v>
      </c>
      <c r="U51" s="101">
        <v>184.36155442627199</v>
      </c>
      <c r="V51" s="101">
        <v>171.47531626389701</v>
      </c>
    </row>
    <row r="52" spans="16:22" x14ac:dyDescent="0.25">
      <c r="P52" s="98">
        <v>37225</v>
      </c>
      <c r="Q52" s="99">
        <v>105.279834044612</v>
      </c>
      <c r="R52" s="100">
        <v>103.040176469006</v>
      </c>
      <c r="T52" s="98">
        <v>39355</v>
      </c>
      <c r="U52" s="101">
        <v>185.29980505669201</v>
      </c>
      <c r="V52" s="101">
        <v>168.34763572536201</v>
      </c>
    </row>
    <row r="53" spans="16:22" x14ac:dyDescent="0.25">
      <c r="P53" s="98">
        <v>37256</v>
      </c>
      <c r="Q53" s="99">
        <v>104.006779877653</v>
      </c>
      <c r="R53" s="100">
        <v>102.896644545738</v>
      </c>
      <c r="T53" s="98">
        <v>39447</v>
      </c>
      <c r="U53" s="101">
        <v>178.197810095656</v>
      </c>
      <c r="V53" s="101">
        <v>157.75146873583401</v>
      </c>
    </row>
    <row r="54" spans="16:22" x14ac:dyDescent="0.25">
      <c r="P54" s="98">
        <v>37287</v>
      </c>
      <c r="Q54" s="99">
        <v>104.407389885169</v>
      </c>
      <c r="R54" s="100">
        <v>104.59056031174001</v>
      </c>
      <c r="T54" s="98">
        <v>39538</v>
      </c>
      <c r="U54" s="101">
        <v>179.94370921730501</v>
      </c>
      <c r="V54" s="101">
        <v>163.55492016822001</v>
      </c>
    </row>
    <row r="55" spans="16:22" x14ac:dyDescent="0.25">
      <c r="P55" s="98">
        <v>37315</v>
      </c>
      <c r="Q55" s="99">
        <v>105.707703631497</v>
      </c>
      <c r="R55" s="100">
        <v>103.59851987240999</v>
      </c>
      <c r="T55" s="98">
        <v>39629</v>
      </c>
      <c r="U55" s="101">
        <v>175.270483064334</v>
      </c>
      <c r="V55" s="101">
        <v>158.995158975533</v>
      </c>
    </row>
    <row r="56" spans="16:22" x14ac:dyDescent="0.25">
      <c r="P56" s="98">
        <v>37346</v>
      </c>
      <c r="Q56" s="99">
        <v>107.64788197889</v>
      </c>
      <c r="R56" s="100">
        <v>101.981088618746</v>
      </c>
      <c r="T56" s="98">
        <v>39721</v>
      </c>
      <c r="U56" s="101">
        <v>172.44240639218501</v>
      </c>
      <c r="V56" s="101">
        <v>163.39721088178399</v>
      </c>
    </row>
    <row r="57" spans="16:22" x14ac:dyDescent="0.25">
      <c r="P57" s="98">
        <v>37376</v>
      </c>
      <c r="Q57" s="99">
        <v>108.546241459154</v>
      </c>
      <c r="R57" s="100">
        <v>100.778312299962</v>
      </c>
      <c r="T57" s="98">
        <v>39813</v>
      </c>
      <c r="U57" s="101">
        <v>160.15691429653199</v>
      </c>
      <c r="V57" s="101">
        <v>137.503085718081</v>
      </c>
    </row>
    <row r="58" spans="16:22" x14ac:dyDescent="0.25">
      <c r="P58" s="98">
        <v>37407</v>
      </c>
      <c r="Q58" s="99">
        <v>109.199344140061</v>
      </c>
      <c r="R58" s="100">
        <v>100.441197780867</v>
      </c>
      <c r="T58" s="98">
        <v>39903</v>
      </c>
      <c r="U58" s="101">
        <v>147.11177208232201</v>
      </c>
      <c r="V58" s="101">
        <v>119.110268314869</v>
      </c>
    </row>
    <row r="59" spans="16:22" x14ac:dyDescent="0.25">
      <c r="P59" s="98">
        <v>37437</v>
      </c>
      <c r="Q59" s="99">
        <v>109.638713476909</v>
      </c>
      <c r="R59" s="100">
        <v>101.07475610189201</v>
      </c>
      <c r="T59" s="98">
        <v>39994</v>
      </c>
      <c r="U59" s="101">
        <v>145.81520575431199</v>
      </c>
      <c r="V59" s="101">
        <v>116.796768768973</v>
      </c>
    </row>
    <row r="60" spans="16:22" x14ac:dyDescent="0.25">
      <c r="P60" s="98">
        <v>37468</v>
      </c>
      <c r="Q60" s="99">
        <v>110.57810653459499</v>
      </c>
      <c r="R60" s="100">
        <v>101.85679535024499</v>
      </c>
      <c r="T60" s="98">
        <v>40086</v>
      </c>
      <c r="U60" s="101">
        <v>139.001286336265</v>
      </c>
      <c r="V60" s="101">
        <v>104.361205696089</v>
      </c>
    </row>
    <row r="61" spans="16:22" x14ac:dyDescent="0.25">
      <c r="P61" s="98">
        <v>37499</v>
      </c>
      <c r="Q61" s="99">
        <v>111.74037949539201</v>
      </c>
      <c r="R61" s="100">
        <v>104.53685434575</v>
      </c>
      <c r="T61" s="98">
        <v>40178</v>
      </c>
      <c r="U61" s="101">
        <v>135.00342216733199</v>
      </c>
      <c r="V61" s="101">
        <v>109.374400255548</v>
      </c>
    </row>
    <row r="62" spans="16:22" x14ac:dyDescent="0.25">
      <c r="P62" s="98">
        <v>37529</v>
      </c>
      <c r="Q62" s="99">
        <v>113.204508076267</v>
      </c>
      <c r="R62" s="100">
        <v>106.83463252382001</v>
      </c>
      <c r="T62" s="98">
        <v>40268</v>
      </c>
      <c r="U62" s="101">
        <v>136.96263570401101</v>
      </c>
      <c r="V62" s="101">
        <v>105.726162080278</v>
      </c>
    </row>
    <row r="63" spans="16:22" x14ac:dyDescent="0.25">
      <c r="P63" s="98">
        <v>37560</v>
      </c>
      <c r="Q63" s="99">
        <v>114.98452598300101</v>
      </c>
      <c r="R63" s="100">
        <v>109.590211687899</v>
      </c>
      <c r="T63" s="98">
        <v>40359</v>
      </c>
      <c r="U63" s="101">
        <v>130.042398488092</v>
      </c>
      <c r="V63" s="101">
        <v>116.59277854176</v>
      </c>
    </row>
    <row r="64" spans="16:22" x14ac:dyDescent="0.25">
      <c r="P64" s="98">
        <v>37590</v>
      </c>
      <c r="Q64" s="99">
        <v>116.83919500104599</v>
      </c>
      <c r="R64" s="100">
        <v>109.76323015588</v>
      </c>
      <c r="T64" s="98">
        <v>40451</v>
      </c>
      <c r="U64" s="101">
        <v>130.782726544046</v>
      </c>
      <c r="V64" s="101">
        <v>110.81308906598601</v>
      </c>
    </row>
    <row r="65" spans="16:22" x14ac:dyDescent="0.25">
      <c r="P65" s="98">
        <v>37621</v>
      </c>
      <c r="Q65" s="99">
        <v>117.866313296833</v>
      </c>
      <c r="R65" s="100">
        <v>109.315367398462</v>
      </c>
      <c r="T65" s="98">
        <v>40543</v>
      </c>
      <c r="U65" s="101">
        <v>130.78051183721601</v>
      </c>
      <c r="V65" s="101">
        <v>125.29452309649101</v>
      </c>
    </row>
    <row r="66" spans="16:22" x14ac:dyDescent="0.25">
      <c r="P66" s="98">
        <v>37652</v>
      </c>
      <c r="Q66" s="99">
        <v>117.677045380344</v>
      </c>
      <c r="R66" s="100">
        <v>107.849651656166</v>
      </c>
      <c r="T66" s="98">
        <v>40633</v>
      </c>
      <c r="U66" s="101">
        <v>126.464151273227</v>
      </c>
      <c r="V66" s="101">
        <v>111.010418183347</v>
      </c>
    </row>
    <row r="67" spans="16:22" x14ac:dyDescent="0.25">
      <c r="P67" s="98">
        <v>37680</v>
      </c>
      <c r="Q67" s="99">
        <v>117.470465038561</v>
      </c>
      <c r="R67" s="100">
        <v>108.556807554267</v>
      </c>
      <c r="T67" s="98">
        <v>40724</v>
      </c>
      <c r="U67" s="101">
        <v>128.72915698689701</v>
      </c>
      <c r="V67" s="101">
        <v>116.057915228748</v>
      </c>
    </row>
    <row r="68" spans="16:22" x14ac:dyDescent="0.25">
      <c r="P68" s="98">
        <v>37711</v>
      </c>
      <c r="Q68" s="99">
        <v>118.33167143934401</v>
      </c>
      <c r="R68" s="100">
        <v>110.83212921435999</v>
      </c>
      <c r="T68" s="98">
        <v>40816</v>
      </c>
      <c r="U68" s="101">
        <v>130.94064401287699</v>
      </c>
      <c r="V68" s="101">
        <v>121.11782140420701</v>
      </c>
    </row>
    <row r="69" spans="16:22" x14ac:dyDescent="0.25">
      <c r="P69" s="98">
        <v>37741</v>
      </c>
      <c r="Q69" s="99">
        <v>120.115069676936</v>
      </c>
      <c r="R69" s="100">
        <v>113.34621557022</v>
      </c>
      <c r="T69" s="98">
        <v>40908</v>
      </c>
      <c r="U69" s="101">
        <v>131.894661469212</v>
      </c>
      <c r="V69" s="101">
        <v>123.612756547006</v>
      </c>
    </row>
    <row r="70" spans="16:22" x14ac:dyDescent="0.25">
      <c r="P70" s="98">
        <v>37772</v>
      </c>
      <c r="Q70" s="99">
        <v>121.817229233608</v>
      </c>
      <c r="R70" s="100">
        <v>114.645268603437</v>
      </c>
      <c r="T70" s="98">
        <v>40999</v>
      </c>
      <c r="U70" s="101">
        <v>128.75064312557399</v>
      </c>
      <c r="V70" s="101">
        <v>117.161848864617</v>
      </c>
    </row>
    <row r="71" spans="16:22" x14ac:dyDescent="0.25">
      <c r="P71" s="98">
        <v>37802</v>
      </c>
      <c r="Q71" s="99">
        <v>122.750614774456</v>
      </c>
      <c r="R71" s="100">
        <v>114.244237010418</v>
      </c>
      <c r="T71" s="98">
        <v>41090</v>
      </c>
      <c r="U71" s="101">
        <v>132.664520171378</v>
      </c>
      <c r="V71" s="101">
        <v>124.436310922968</v>
      </c>
    </row>
    <row r="72" spans="16:22" x14ac:dyDescent="0.25">
      <c r="P72" s="98">
        <v>37833</v>
      </c>
      <c r="Q72" s="99">
        <v>123.627898664226</v>
      </c>
      <c r="R72" s="100">
        <v>113.40437116403299</v>
      </c>
      <c r="T72" s="98">
        <v>41182</v>
      </c>
      <c r="U72" s="101">
        <v>135.04453949467799</v>
      </c>
      <c r="V72" s="101">
        <v>127.318310844469</v>
      </c>
    </row>
    <row r="73" spans="16:22" x14ac:dyDescent="0.25">
      <c r="P73" s="98">
        <v>37864</v>
      </c>
      <c r="Q73" s="99">
        <v>124.857216378742</v>
      </c>
      <c r="R73" s="100">
        <v>112.902495910342</v>
      </c>
      <c r="T73" s="98">
        <v>41274</v>
      </c>
      <c r="U73" s="101">
        <v>140.45273137104601</v>
      </c>
      <c r="V73" s="101">
        <v>129.85538562824399</v>
      </c>
    </row>
    <row r="74" spans="16:22" x14ac:dyDescent="0.25">
      <c r="P74" s="98">
        <v>37894</v>
      </c>
      <c r="Q74" s="99">
        <v>126.445793520625</v>
      </c>
      <c r="R74" s="100">
        <v>113.545189798279</v>
      </c>
      <c r="T74" s="98">
        <v>41364</v>
      </c>
      <c r="U74" s="101">
        <v>134.45190436636301</v>
      </c>
      <c r="V74" s="101">
        <v>129.706752747786</v>
      </c>
    </row>
    <row r="75" spans="16:22" x14ac:dyDescent="0.25">
      <c r="P75" s="98">
        <v>37925</v>
      </c>
      <c r="Q75" s="99">
        <v>127.481438440037</v>
      </c>
      <c r="R75" s="100">
        <v>114.719799537814</v>
      </c>
      <c r="T75" s="98">
        <v>41455</v>
      </c>
      <c r="U75" s="101">
        <v>145.36054117179799</v>
      </c>
      <c r="V75" s="101">
        <v>136.69534301633701</v>
      </c>
    </row>
    <row r="76" spans="16:22" x14ac:dyDescent="0.25">
      <c r="P76" s="98">
        <v>37955</v>
      </c>
      <c r="Q76" s="99">
        <v>127.995725258085</v>
      </c>
      <c r="R76" s="100">
        <v>116.09677868028299</v>
      </c>
      <c r="T76" s="98">
        <v>41547</v>
      </c>
      <c r="U76" s="101">
        <v>146.34947608115201</v>
      </c>
      <c r="V76" s="101">
        <v>136.176595452302</v>
      </c>
    </row>
    <row r="77" spans="16:22" x14ac:dyDescent="0.25">
      <c r="P77" s="98">
        <v>37986</v>
      </c>
      <c r="Q77" s="99">
        <v>128.52024942657999</v>
      </c>
      <c r="R77" s="100">
        <v>116.64349159497699</v>
      </c>
      <c r="T77" s="98">
        <v>41639</v>
      </c>
      <c r="U77" s="101">
        <v>151.23475036307599</v>
      </c>
      <c r="V77" s="101">
        <v>143.23376415277099</v>
      </c>
    </row>
    <row r="78" spans="16:22" x14ac:dyDescent="0.25">
      <c r="P78" s="98">
        <v>38017</v>
      </c>
      <c r="Q78" s="99">
        <v>129.665229658399</v>
      </c>
      <c r="R78" s="100">
        <v>117.354427061818</v>
      </c>
      <c r="T78" s="98">
        <v>41729</v>
      </c>
      <c r="U78" s="101">
        <v>153.927955360314</v>
      </c>
      <c r="V78" s="101">
        <v>145.143272169238</v>
      </c>
    </row>
    <row r="79" spans="16:22" x14ac:dyDescent="0.25">
      <c r="P79" s="98">
        <v>38046</v>
      </c>
      <c r="Q79" s="99">
        <v>132.164674767609</v>
      </c>
      <c r="R79" s="100">
        <v>119.493947582133</v>
      </c>
      <c r="T79" s="98">
        <v>41820</v>
      </c>
      <c r="U79" s="101">
        <v>158.49635799178199</v>
      </c>
      <c r="V79" s="101">
        <v>150.79859688703499</v>
      </c>
    </row>
    <row r="80" spans="16:22" x14ac:dyDescent="0.25">
      <c r="P80" s="98">
        <v>38077</v>
      </c>
      <c r="Q80" s="99">
        <v>134.67567534520001</v>
      </c>
      <c r="R80" s="100">
        <v>122.137771367498</v>
      </c>
      <c r="T80" s="98">
        <v>41912</v>
      </c>
      <c r="U80" s="101">
        <v>163.11273944461101</v>
      </c>
      <c r="V80" s="101">
        <v>152.77847770248599</v>
      </c>
    </row>
    <row r="81" spans="16:22" x14ac:dyDescent="0.25">
      <c r="P81" s="98">
        <v>38107</v>
      </c>
      <c r="Q81" s="99">
        <v>137.24218159490499</v>
      </c>
      <c r="R81" s="100">
        <v>124.23017409293099</v>
      </c>
      <c r="T81" s="98">
        <v>42004</v>
      </c>
      <c r="U81" s="101">
        <v>166.464675732486</v>
      </c>
      <c r="V81" s="101">
        <v>158.58012353885499</v>
      </c>
    </row>
    <row r="82" spans="16:22" x14ac:dyDescent="0.25">
      <c r="P82" s="98">
        <v>38138</v>
      </c>
      <c r="Q82" s="99">
        <v>138.825681015425</v>
      </c>
      <c r="R82" s="100">
        <v>124.95258531194899</v>
      </c>
      <c r="T82" s="98">
        <v>42094</v>
      </c>
      <c r="U82" s="101">
        <v>169.754051139871</v>
      </c>
      <c r="V82" s="101">
        <v>163.607335887533</v>
      </c>
    </row>
    <row r="83" spans="16:22" x14ac:dyDescent="0.25">
      <c r="P83" s="98">
        <v>38168</v>
      </c>
      <c r="Q83" s="99">
        <v>140.94592417528301</v>
      </c>
      <c r="R83" s="100">
        <v>125.827368574235</v>
      </c>
      <c r="T83" s="98">
        <v>42185</v>
      </c>
      <c r="U83" s="101">
        <v>174.07055527164599</v>
      </c>
      <c r="V83" s="101">
        <v>166.324646920032</v>
      </c>
    </row>
    <row r="84" spans="16:22" x14ac:dyDescent="0.25">
      <c r="P84" s="98">
        <v>38199</v>
      </c>
      <c r="Q84" s="99">
        <v>142.82714017771599</v>
      </c>
      <c r="R84" s="100">
        <v>126.348686063198</v>
      </c>
      <c r="T84" s="98">
        <v>42277</v>
      </c>
      <c r="U84" s="101">
        <v>178.45248055850499</v>
      </c>
      <c r="V84" s="101">
        <v>168.84455158876</v>
      </c>
    </row>
    <row r="85" spans="16:22" x14ac:dyDescent="0.25">
      <c r="P85" s="98">
        <v>38230</v>
      </c>
      <c r="Q85" s="99">
        <v>145.04583276175401</v>
      </c>
      <c r="R85" s="100">
        <v>128.04153097259001</v>
      </c>
      <c r="T85" s="98">
        <v>42369</v>
      </c>
      <c r="U85" s="101">
        <v>178.437236237527</v>
      </c>
      <c r="V85" s="101">
        <v>170.49029117415699</v>
      </c>
    </row>
    <row r="86" spans="16:22" x14ac:dyDescent="0.25">
      <c r="P86" s="98">
        <v>38260</v>
      </c>
      <c r="Q86" s="99">
        <v>145.86709810621699</v>
      </c>
      <c r="R86" s="100">
        <v>129.485633035272</v>
      </c>
      <c r="T86" s="98">
        <v>42460</v>
      </c>
      <c r="U86" s="101">
        <v>183.25675708312599</v>
      </c>
      <c r="V86" s="101">
        <v>175.68958987194901</v>
      </c>
    </row>
    <row r="87" spans="16:22" x14ac:dyDescent="0.25">
      <c r="P87" s="98">
        <v>38291</v>
      </c>
      <c r="Q87" s="99">
        <v>145.46781809155399</v>
      </c>
      <c r="R87" s="100">
        <v>131.070692571987</v>
      </c>
      <c r="T87" s="98">
        <v>42551</v>
      </c>
      <c r="U87" s="101">
        <v>186.559643333168</v>
      </c>
      <c r="V87" s="101">
        <v>178.24830796331901</v>
      </c>
    </row>
    <row r="88" spans="16:22" x14ac:dyDescent="0.25">
      <c r="P88" s="98">
        <v>38321</v>
      </c>
      <c r="Q88" s="99">
        <v>145.274159686698</v>
      </c>
      <c r="R88" s="100">
        <v>130.77337048032399</v>
      </c>
      <c r="T88" s="98">
        <v>42643</v>
      </c>
      <c r="U88" s="101">
        <v>194.15698855152701</v>
      </c>
      <c r="V88" s="101">
        <v>186.052983913785</v>
      </c>
    </row>
    <row r="89" spans="16:22" x14ac:dyDescent="0.25">
      <c r="P89" s="98">
        <v>38352</v>
      </c>
      <c r="Q89" s="99">
        <v>146.54658819173801</v>
      </c>
      <c r="R89" s="100">
        <v>131.29953904973499</v>
      </c>
      <c r="T89" s="98">
        <v>42735</v>
      </c>
      <c r="U89" s="101">
        <v>194.31772628354301</v>
      </c>
      <c r="V89" s="101">
        <v>181.41713014093</v>
      </c>
    </row>
    <row r="90" spans="16:22" x14ac:dyDescent="0.25">
      <c r="P90" s="98">
        <v>38383</v>
      </c>
      <c r="Q90" s="99">
        <v>149.78277232353199</v>
      </c>
      <c r="R90" s="100">
        <v>130.93509157632599</v>
      </c>
      <c r="T90" s="98">
        <v>42825</v>
      </c>
      <c r="U90" s="101">
        <v>204.29068993634399</v>
      </c>
      <c r="V90" s="101">
        <v>190.28522036167701</v>
      </c>
    </row>
    <row r="91" spans="16:22" x14ac:dyDescent="0.25">
      <c r="P91" s="98">
        <v>38411</v>
      </c>
      <c r="Q91" s="99">
        <v>153.604174966057</v>
      </c>
      <c r="R91" s="100">
        <v>133.91166672534101</v>
      </c>
      <c r="T91" s="98">
        <v>42916</v>
      </c>
      <c r="U91" s="101">
        <v>213.704686940161</v>
      </c>
      <c r="V91" s="101">
        <v>192.70156768031799</v>
      </c>
    </row>
    <row r="92" spans="16:22" x14ac:dyDescent="0.25">
      <c r="P92" s="98">
        <v>38442</v>
      </c>
      <c r="Q92" s="99">
        <v>156.891704936259</v>
      </c>
      <c r="R92" s="100">
        <v>135.77398552930299</v>
      </c>
      <c r="T92" s="98">
        <v>43008</v>
      </c>
      <c r="U92" s="101">
        <v>214.20951538683099</v>
      </c>
      <c r="V92" s="101">
        <v>197.557421031617</v>
      </c>
    </row>
    <row r="93" spans="16:22" x14ac:dyDescent="0.25">
      <c r="P93" s="98">
        <v>38472</v>
      </c>
      <c r="Q93" s="99">
        <v>158.98492956239301</v>
      </c>
      <c r="R93" s="100">
        <v>138.15798703539801</v>
      </c>
      <c r="T93" s="98">
        <v>43100</v>
      </c>
      <c r="U93" s="101">
        <v>219.57279360383799</v>
      </c>
      <c r="V93" s="101">
        <v>198.56817330839701</v>
      </c>
    </row>
    <row r="94" spans="16:22" x14ac:dyDescent="0.25">
      <c r="P94" s="98">
        <v>38503</v>
      </c>
      <c r="Q94" s="99">
        <v>160.77031135465199</v>
      </c>
      <c r="R94" s="100">
        <v>139.52955261889201</v>
      </c>
      <c r="T94" s="98">
        <v>43190</v>
      </c>
      <c r="U94" s="101">
        <v>218.29573982234601</v>
      </c>
      <c r="V94" s="101">
        <v>209.49572053141699</v>
      </c>
    </row>
    <row r="95" spans="16:22" x14ac:dyDescent="0.25">
      <c r="P95" s="98">
        <v>38533</v>
      </c>
      <c r="Q95" s="99">
        <v>162.32674821607699</v>
      </c>
      <c r="R95" s="100">
        <v>140.74814526799099</v>
      </c>
      <c r="T95" s="98">
        <v>43281</v>
      </c>
      <c r="U95" s="101">
        <v>224.84682626902801</v>
      </c>
      <c r="V95" s="101">
        <v>206.74263945874301</v>
      </c>
    </row>
    <row r="96" spans="16:22" x14ac:dyDescent="0.25">
      <c r="P96" s="98">
        <v>38564</v>
      </c>
      <c r="Q96" s="99">
        <v>164.075825612481</v>
      </c>
      <c r="R96" s="100">
        <v>144.04121717327601</v>
      </c>
      <c r="T96" s="98">
        <v>43373</v>
      </c>
      <c r="U96" s="101">
        <v>226.535908806761</v>
      </c>
      <c r="V96" s="101">
        <v>216.99835450223301</v>
      </c>
    </row>
    <row r="97" spans="16:22" x14ac:dyDescent="0.25">
      <c r="P97" s="98">
        <v>38595</v>
      </c>
      <c r="Q97" s="99">
        <v>166.22334761799499</v>
      </c>
      <c r="R97" s="100">
        <v>147.68619487632401</v>
      </c>
      <c r="T97" s="98">
        <v>43465</v>
      </c>
      <c r="U97" s="101">
        <v>230.02119450612801</v>
      </c>
      <c r="V97" s="101">
        <v>214.08836185348699</v>
      </c>
    </row>
    <row r="98" spans="16:22" x14ac:dyDescent="0.25">
      <c r="P98" s="98">
        <v>38625</v>
      </c>
      <c r="Q98" s="99">
        <v>167.89256268755801</v>
      </c>
      <c r="R98" s="100">
        <v>151.88115288402901</v>
      </c>
      <c r="T98" s="98">
        <v>43555</v>
      </c>
      <c r="U98" s="101">
        <v>233.463130180268</v>
      </c>
      <c r="V98" s="101">
        <v>224.94946256596501</v>
      </c>
    </row>
    <row r="99" spans="16:22" x14ac:dyDescent="0.25">
      <c r="P99" s="98">
        <v>38656</v>
      </c>
      <c r="Q99" s="99">
        <v>169.06742064069601</v>
      </c>
      <c r="R99" s="100">
        <v>152.50197337189999</v>
      </c>
      <c r="T99" s="98">
        <v>43646</v>
      </c>
      <c r="U99" s="101">
        <v>236.64495835349601</v>
      </c>
      <c r="V99" s="101">
        <v>225.72917356977399</v>
      </c>
    </row>
    <row r="100" spans="16:22" x14ac:dyDescent="0.25">
      <c r="P100" s="98">
        <v>38686</v>
      </c>
      <c r="Q100" s="99">
        <v>169.19687810800301</v>
      </c>
      <c r="R100" s="100">
        <v>151.681092855196</v>
      </c>
      <c r="T100" s="98">
        <v>43738</v>
      </c>
      <c r="U100" s="101">
        <v>241.36605259334701</v>
      </c>
      <c r="V100" s="101">
        <v>223.807264666593</v>
      </c>
    </row>
    <row r="101" spans="16:22" x14ac:dyDescent="0.25">
      <c r="P101" s="98">
        <v>38717</v>
      </c>
      <c r="Q101" s="99">
        <v>170.75597580316901</v>
      </c>
      <c r="R101" s="100">
        <v>151.13450778931599</v>
      </c>
      <c r="T101" s="98">
        <v>43830</v>
      </c>
      <c r="U101" s="101">
        <v>240.054291844011</v>
      </c>
      <c r="V101" s="101">
        <v>229.739114559461</v>
      </c>
    </row>
    <row r="102" spans="16:22" x14ac:dyDescent="0.25">
      <c r="P102" s="98">
        <v>38748</v>
      </c>
      <c r="Q102" s="99">
        <v>172.41488586166</v>
      </c>
      <c r="R102" s="100">
        <v>151.638065811118</v>
      </c>
      <c r="T102" s="98">
        <v>43921</v>
      </c>
      <c r="U102" s="101">
        <v>249.772496775615</v>
      </c>
      <c r="V102" s="101">
        <v>244.32111900617599</v>
      </c>
    </row>
    <row r="103" spans="16:22" x14ac:dyDescent="0.25">
      <c r="P103" s="98">
        <v>38776</v>
      </c>
      <c r="Q103" s="99">
        <v>175.137394512605</v>
      </c>
      <c r="R103" s="100">
        <v>153.70667972661099</v>
      </c>
      <c r="T103" s="98">
        <v>44012</v>
      </c>
      <c r="U103" s="101">
        <v>244.95435512915</v>
      </c>
      <c r="V103" s="101">
        <v>227.928038819184</v>
      </c>
    </row>
    <row r="104" spans="16:22" x14ac:dyDescent="0.25">
      <c r="P104" s="98">
        <v>38807</v>
      </c>
      <c r="Q104" s="99">
        <v>175.77224705585999</v>
      </c>
      <c r="R104" s="100">
        <v>154.163992859231</v>
      </c>
      <c r="T104" s="98">
        <v>44104</v>
      </c>
      <c r="U104" s="101">
        <v>250.846625147742</v>
      </c>
      <c r="V104" s="101">
        <v>237.49396258931799</v>
      </c>
    </row>
    <row r="105" spans="16:22" x14ac:dyDescent="0.25">
      <c r="P105" s="98">
        <v>38837</v>
      </c>
      <c r="Q105" s="99">
        <v>176.94042543829099</v>
      </c>
      <c r="R105" s="100">
        <v>155.14194415849599</v>
      </c>
      <c r="T105" s="98">
        <v>44196</v>
      </c>
      <c r="U105" s="101">
        <v>263.64262333273803</v>
      </c>
      <c r="V105" s="101">
        <v>256.74252541063498</v>
      </c>
    </row>
    <row r="106" spans="16:22" x14ac:dyDescent="0.25">
      <c r="P106" s="98">
        <v>38868</v>
      </c>
      <c r="Q106" s="99">
        <v>177.52657940811</v>
      </c>
      <c r="R106" s="100">
        <v>154.834859152424</v>
      </c>
      <c r="T106" s="98">
        <v>44286</v>
      </c>
      <c r="U106" s="101">
        <v>264.143325167483</v>
      </c>
      <c r="V106" s="101">
        <v>256.836856992322</v>
      </c>
    </row>
    <row r="107" spans="16:22" x14ac:dyDescent="0.25">
      <c r="P107" s="98">
        <v>38898</v>
      </c>
      <c r="Q107" s="99">
        <v>179.23697641571999</v>
      </c>
      <c r="R107" s="100">
        <v>156.097635750195</v>
      </c>
      <c r="T107" s="98">
        <v>44377</v>
      </c>
      <c r="U107" s="101">
        <v>276.64491593753399</v>
      </c>
      <c r="V107" s="101">
        <v>266.64591344882598</v>
      </c>
    </row>
    <row r="108" spans="16:22" x14ac:dyDescent="0.25">
      <c r="P108" s="98">
        <v>38929</v>
      </c>
      <c r="Q108" s="99">
        <v>178.94933860479699</v>
      </c>
      <c r="R108" s="100">
        <v>155.908700497708</v>
      </c>
      <c r="T108" s="98">
        <v>44469</v>
      </c>
      <c r="U108" s="101">
        <v>288.06895523412902</v>
      </c>
      <c r="V108" s="101">
        <v>288.96739000522899</v>
      </c>
    </row>
    <row r="109" spans="16:22" x14ac:dyDescent="0.25">
      <c r="P109" s="98">
        <v>38960</v>
      </c>
      <c r="Q109" s="99">
        <v>178.25204653183701</v>
      </c>
      <c r="R109" s="100">
        <v>157.267447250787</v>
      </c>
      <c r="T109" s="98">
        <v>44561</v>
      </c>
      <c r="U109" s="101">
        <v>302.974033972261</v>
      </c>
      <c r="V109" s="101">
        <v>297.18974550064598</v>
      </c>
    </row>
    <row r="110" spans="16:22" x14ac:dyDescent="0.25">
      <c r="P110" s="98">
        <v>38990</v>
      </c>
      <c r="Q110" s="99">
        <v>176.21684542116299</v>
      </c>
      <c r="R110" s="100">
        <v>156.603659029049</v>
      </c>
      <c r="T110" s="98">
        <v>44651</v>
      </c>
      <c r="U110" s="101">
        <v>305.81238710521899</v>
      </c>
      <c r="V110" s="101">
        <v>297.21304489305902</v>
      </c>
    </row>
    <row r="111" spans="16:22" x14ac:dyDescent="0.25">
      <c r="P111" s="98">
        <v>39021</v>
      </c>
      <c r="Q111" s="99">
        <v>174.92752161222501</v>
      </c>
      <c r="R111" s="100">
        <v>157.706177540932</v>
      </c>
      <c r="T111" s="98">
        <v>44742</v>
      </c>
      <c r="U111" s="101">
        <v>324.69703887985497</v>
      </c>
      <c r="V111" s="101">
        <v>326.92247986989202</v>
      </c>
    </row>
    <row r="112" spans="16:22" x14ac:dyDescent="0.25">
      <c r="P112" s="98">
        <v>39051</v>
      </c>
      <c r="Q112" s="99">
        <v>175.300606504846</v>
      </c>
      <c r="R112" s="100">
        <v>158.562245329071</v>
      </c>
      <c r="T112" s="98">
        <v>44834</v>
      </c>
      <c r="U112" s="101">
        <v>325.24823816656698</v>
      </c>
      <c r="V112" s="101">
        <v>320.49462194321501</v>
      </c>
    </row>
    <row r="113" spans="16:22" x14ac:dyDescent="0.25">
      <c r="P113" s="98">
        <v>39082</v>
      </c>
      <c r="Q113" s="99">
        <v>176.96622149397101</v>
      </c>
      <c r="R113" s="100">
        <v>162.35034366164601</v>
      </c>
      <c r="T113" s="98">
        <v>44926</v>
      </c>
      <c r="U113" s="101">
        <v>323.39943377791099</v>
      </c>
      <c r="V113" s="101">
        <v>309.59796534184801</v>
      </c>
    </row>
    <row r="114" spans="16:22" x14ac:dyDescent="0.25">
      <c r="P114" s="98">
        <v>39113</v>
      </c>
      <c r="Q114" s="99">
        <v>179.73029934047301</v>
      </c>
      <c r="R114" s="100">
        <v>164.59169022215599</v>
      </c>
      <c r="T114" s="98">
        <v>45016</v>
      </c>
      <c r="U114" s="101">
        <v>325.60753917354299</v>
      </c>
      <c r="V114" s="101">
        <v>286.44491642902301</v>
      </c>
    </row>
    <row r="115" spans="16:22" x14ac:dyDescent="0.25">
      <c r="P115" s="98">
        <v>39141</v>
      </c>
      <c r="Q115" s="99">
        <v>181.93979662436399</v>
      </c>
      <c r="R115" s="100">
        <v>167.59583779199599</v>
      </c>
      <c r="T115" s="98">
        <v>45107</v>
      </c>
      <c r="U115" s="101">
        <v>328.26584834697502</v>
      </c>
      <c r="V115" s="101">
        <v>307.09711639862502</v>
      </c>
    </row>
    <row r="116" spans="16:22" x14ac:dyDescent="0.25">
      <c r="P116" s="98">
        <v>39172</v>
      </c>
      <c r="Q116" s="99">
        <v>183.562466324827</v>
      </c>
      <c r="R116" s="100">
        <v>167.370559161839</v>
      </c>
      <c r="T116" s="98">
        <v>45199</v>
      </c>
      <c r="U116" s="101">
        <v>337.05998940330102</v>
      </c>
      <c r="V116" s="101">
        <v>288.35507803705298</v>
      </c>
    </row>
    <row r="117" spans="16:22" x14ac:dyDescent="0.25">
      <c r="P117" s="98">
        <v>39202</v>
      </c>
      <c r="Q117" s="99">
        <v>185.132733005331</v>
      </c>
      <c r="R117" s="100">
        <v>169.04150044227899</v>
      </c>
      <c r="T117" s="98">
        <v>45291</v>
      </c>
      <c r="U117" s="101">
        <v>330.13614406133598</v>
      </c>
      <c r="V117" s="101">
        <v>272.18405040507702</v>
      </c>
    </row>
    <row r="118" spans="16:22" x14ac:dyDescent="0.25">
      <c r="P118" s="98">
        <v>39233</v>
      </c>
      <c r="Q118" s="99">
        <v>185.386623869267</v>
      </c>
      <c r="R118" s="100">
        <v>168.80046764986901</v>
      </c>
      <c r="T118" s="98">
        <v>45382</v>
      </c>
      <c r="U118" s="101">
        <v>334.74835384378798</v>
      </c>
      <c r="V118" s="101">
        <v>287.04859245848797</v>
      </c>
    </row>
    <row r="119" spans="16:22" x14ac:dyDescent="0.25">
      <c r="P119" s="98">
        <v>39263</v>
      </c>
      <c r="Q119" s="99">
        <v>186.48786407597001</v>
      </c>
      <c r="R119" s="100">
        <v>171.12216393071699</v>
      </c>
      <c r="T119" s="98">
        <v>45473</v>
      </c>
      <c r="U119" s="101">
        <v>336.05765783779901</v>
      </c>
      <c r="V119" s="101">
        <v>268.04361789952799</v>
      </c>
    </row>
    <row r="120" spans="16:22" x14ac:dyDescent="0.25">
      <c r="P120" s="98">
        <v>39294</v>
      </c>
      <c r="Q120" s="99">
        <v>186.30386174171201</v>
      </c>
      <c r="R120" s="100">
        <v>170.49616953185799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187.39603403354201</v>
      </c>
      <c r="R121" s="100">
        <v>170.912578249549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185.576427276098</v>
      </c>
      <c r="R122" s="100">
        <v>166.93609640450899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182.35281385954301</v>
      </c>
      <c r="R123" s="100">
        <v>162.87755236130599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179.299414251234</v>
      </c>
      <c r="R124" s="100">
        <v>156.76329310719001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178.69407593693501</v>
      </c>
      <c r="R125" s="100">
        <v>154.09572348034499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180.36612705154801</v>
      </c>
      <c r="R126" s="100">
        <v>153.878013371566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180.40747875036001</v>
      </c>
      <c r="R127" s="100">
        <v>158.755221670574</v>
      </c>
      <c r="T127" s="98"/>
    </row>
    <row r="128" spans="16:22" x14ac:dyDescent="0.25">
      <c r="P128" s="98">
        <v>39538</v>
      </c>
      <c r="Q128" s="99">
        <v>178.577674071372</v>
      </c>
      <c r="R128" s="100">
        <v>162.23755817539899</v>
      </c>
      <c r="T128" s="98"/>
    </row>
    <row r="129" spans="16:20" x14ac:dyDescent="0.25">
      <c r="P129" s="98">
        <v>39568</v>
      </c>
      <c r="Q129" s="99">
        <v>175.382202132668</v>
      </c>
      <c r="R129" s="100">
        <v>162.04563547320001</v>
      </c>
      <c r="T129" s="98"/>
    </row>
    <row r="130" spans="16:20" x14ac:dyDescent="0.25">
      <c r="P130" s="98">
        <v>39599</v>
      </c>
      <c r="Q130" s="99">
        <v>173.78372451684999</v>
      </c>
      <c r="R130" s="100">
        <v>157.35131311167601</v>
      </c>
      <c r="T130" s="98"/>
    </row>
    <row r="131" spans="16:20" x14ac:dyDescent="0.25">
      <c r="P131" s="98">
        <v>39629</v>
      </c>
      <c r="Q131" s="99">
        <v>173.15673627396399</v>
      </c>
      <c r="R131" s="100">
        <v>154.31329737843399</v>
      </c>
      <c r="T131" s="98"/>
    </row>
    <row r="132" spans="16:20" x14ac:dyDescent="0.25">
      <c r="P132" s="98">
        <v>39660</v>
      </c>
      <c r="Q132" s="99">
        <v>172.92065601800201</v>
      </c>
      <c r="R132" s="100">
        <v>154.440328653705</v>
      </c>
      <c r="T132" s="98"/>
    </row>
    <row r="133" spans="16:20" x14ac:dyDescent="0.25">
      <c r="P133" s="98">
        <v>39691</v>
      </c>
      <c r="Q133" s="99">
        <v>171.885804743535</v>
      </c>
      <c r="R133" s="100">
        <v>156.52080286391799</v>
      </c>
      <c r="T133" s="98"/>
    </row>
    <row r="134" spans="16:20" x14ac:dyDescent="0.25">
      <c r="P134" s="98">
        <v>39721</v>
      </c>
      <c r="Q134" s="99">
        <v>168.28040451669</v>
      </c>
      <c r="R134" s="100">
        <v>153.99907500833601</v>
      </c>
      <c r="T134" s="98"/>
    </row>
    <row r="135" spans="16:20" x14ac:dyDescent="0.25">
      <c r="P135" s="98">
        <v>39752</v>
      </c>
      <c r="Q135" s="99">
        <v>164.06181242433999</v>
      </c>
      <c r="R135" s="100">
        <v>145.36730342893301</v>
      </c>
      <c r="T135" s="98"/>
    </row>
    <row r="136" spans="16:20" x14ac:dyDescent="0.25">
      <c r="P136" s="98">
        <v>39782</v>
      </c>
      <c r="Q136" s="99">
        <v>158.25535826877501</v>
      </c>
      <c r="R136" s="100">
        <v>135.58171630755501</v>
      </c>
      <c r="T136" s="98"/>
    </row>
    <row r="137" spans="16:20" x14ac:dyDescent="0.25">
      <c r="P137" s="98">
        <v>39813</v>
      </c>
      <c r="Q137" s="99">
        <v>155.427722979891</v>
      </c>
      <c r="R137" s="100">
        <v>131.81679461109999</v>
      </c>
      <c r="T137" s="98"/>
    </row>
    <row r="138" spans="16:20" x14ac:dyDescent="0.25">
      <c r="P138" s="98">
        <v>39844</v>
      </c>
      <c r="Q138" s="99">
        <v>151.68757824079199</v>
      </c>
      <c r="R138" s="100">
        <v>130.123673299388</v>
      </c>
      <c r="T138" s="98"/>
    </row>
    <row r="139" spans="16:20" x14ac:dyDescent="0.25">
      <c r="P139" s="98">
        <v>39872</v>
      </c>
      <c r="Q139" s="99">
        <v>149.10005937572399</v>
      </c>
      <c r="R139" s="100">
        <v>127.467896584277</v>
      </c>
      <c r="T139" s="98"/>
    </row>
    <row r="140" spans="16:20" x14ac:dyDescent="0.25">
      <c r="P140" s="98">
        <v>39903</v>
      </c>
      <c r="Q140" s="99">
        <v>144.27067279708399</v>
      </c>
      <c r="R140" s="100">
        <v>119.07936139768</v>
      </c>
      <c r="T140" s="98"/>
    </row>
    <row r="141" spans="16:20" x14ac:dyDescent="0.25">
      <c r="P141" s="98">
        <v>39933</v>
      </c>
      <c r="Q141" s="99">
        <v>141.05696267091199</v>
      </c>
      <c r="R141" s="100">
        <v>114.52425567499201</v>
      </c>
      <c r="T141" s="98"/>
    </row>
    <row r="142" spans="16:20" x14ac:dyDescent="0.25">
      <c r="P142" s="98">
        <v>39964</v>
      </c>
      <c r="Q142" s="99">
        <v>139.19326023517101</v>
      </c>
      <c r="R142" s="100">
        <v>110.98914534942099</v>
      </c>
      <c r="T142" s="98"/>
    </row>
    <row r="143" spans="16:20" x14ac:dyDescent="0.25">
      <c r="P143" s="98">
        <v>39994</v>
      </c>
      <c r="Q143" s="99">
        <v>139.697899174832</v>
      </c>
      <c r="R143" s="100">
        <v>111.957668599491</v>
      </c>
      <c r="T143" s="98"/>
    </row>
    <row r="144" spans="16:20" x14ac:dyDescent="0.25">
      <c r="P144" s="98">
        <v>40025</v>
      </c>
      <c r="Q144" s="99">
        <v>140.089867616334</v>
      </c>
      <c r="R144" s="100">
        <v>110.051829844286</v>
      </c>
      <c r="T144" s="98"/>
    </row>
    <row r="145" spans="16:20" x14ac:dyDescent="0.25">
      <c r="P145" s="98">
        <v>40056</v>
      </c>
      <c r="Q145" s="99">
        <v>139.050824458123</v>
      </c>
      <c r="R145" s="100">
        <v>108.17347584953001</v>
      </c>
      <c r="T145" s="98"/>
    </row>
    <row r="146" spans="16:20" x14ac:dyDescent="0.25">
      <c r="P146" s="98">
        <v>40086</v>
      </c>
      <c r="Q146" s="99">
        <v>135.10369511676299</v>
      </c>
      <c r="R146" s="100">
        <v>104.60366006816101</v>
      </c>
      <c r="T146" s="98"/>
    </row>
    <row r="147" spans="16:20" x14ac:dyDescent="0.25">
      <c r="P147" s="98">
        <v>40117</v>
      </c>
      <c r="Q147" s="99">
        <v>130.40330491031901</v>
      </c>
      <c r="R147" s="100">
        <v>102.20473957098901</v>
      </c>
      <c r="T147" s="98"/>
    </row>
    <row r="148" spans="16:20" x14ac:dyDescent="0.25">
      <c r="P148" s="98">
        <v>40147</v>
      </c>
      <c r="Q148" s="99">
        <v>128.46109889339101</v>
      </c>
      <c r="R148" s="100">
        <v>101.490688040598</v>
      </c>
      <c r="T148" s="98"/>
    </row>
    <row r="149" spans="16:20" x14ac:dyDescent="0.25">
      <c r="P149" s="98">
        <v>40178</v>
      </c>
      <c r="Q149" s="99">
        <v>128.99863056831501</v>
      </c>
      <c r="R149" s="100">
        <v>101.57711246956001</v>
      </c>
      <c r="T149" s="98"/>
    </row>
    <row r="150" spans="16:20" x14ac:dyDescent="0.25">
      <c r="P150" s="98">
        <v>40209</v>
      </c>
      <c r="Q150" s="99">
        <v>131.220714518997</v>
      </c>
      <c r="R150" s="100">
        <v>101.06259568412</v>
      </c>
      <c r="T150" s="98"/>
    </row>
    <row r="151" spans="16:20" x14ac:dyDescent="0.25">
      <c r="P151" s="98">
        <v>40237</v>
      </c>
      <c r="Q151" s="99">
        <v>132.478530091435</v>
      </c>
      <c r="R151" s="100">
        <v>100.35886375255799</v>
      </c>
      <c r="T151" s="98"/>
    </row>
    <row r="152" spans="16:20" x14ac:dyDescent="0.25">
      <c r="P152" s="98">
        <v>40268</v>
      </c>
      <c r="Q152" s="99">
        <v>131.78459955140499</v>
      </c>
      <c r="R152" s="100">
        <v>101.92662790867099</v>
      </c>
      <c r="T152" s="98"/>
    </row>
    <row r="153" spans="16:20" x14ac:dyDescent="0.25">
      <c r="P153" s="98">
        <v>40298</v>
      </c>
      <c r="Q153" s="99">
        <v>129.25288634389099</v>
      </c>
      <c r="R153" s="100">
        <v>105.855534176565</v>
      </c>
      <c r="T153" s="98"/>
    </row>
    <row r="154" spans="16:20" x14ac:dyDescent="0.25">
      <c r="P154" s="98">
        <v>40329</v>
      </c>
      <c r="Q154" s="99">
        <v>125.902629753602</v>
      </c>
      <c r="R154" s="100">
        <v>108.646279072035</v>
      </c>
      <c r="T154" s="98"/>
    </row>
    <row r="155" spans="16:20" x14ac:dyDescent="0.25">
      <c r="P155" s="98">
        <v>40359</v>
      </c>
      <c r="Q155" s="99">
        <v>124.088958175028</v>
      </c>
      <c r="R155" s="100">
        <v>108.430325359801</v>
      </c>
      <c r="T155" s="98"/>
    </row>
    <row r="156" spans="16:20" x14ac:dyDescent="0.25">
      <c r="P156" s="98">
        <v>40390</v>
      </c>
      <c r="Q156" s="99">
        <v>123.94785408966899</v>
      </c>
      <c r="R156" s="100">
        <v>105.306060498695</v>
      </c>
      <c r="T156" s="98"/>
    </row>
    <row r="157" spans="16:20" x14ac:dyDescent="0.25">
      <c r="P157" s="98">
        <v>40421</v>
      </c>
      <c r="Q157" s="99">
        <v>124.78033584785901</v>
      </c>
      <c r="R157" s="100">
        <v>103.50064461212899</v>
      </c>
      <c r="T157" s="98"/>
    </row>
    <row r="158" spans="16:20" x14ac:dyDescent="0.25">
      <c r="P158" s="98">
        <v>40451</v>
      </c>
      <c r="Q158" s="99">
        <v>124.25256650759501</v>
      </c>
      <c r="R158" s="100">
        <v>103.45175768119699</v>
      </c>
      <c r="T158" s="98"/>
    </row>
    <row r="159" spans="16:20" x14ac:dyDescent="0.25">
      <c r="P159" s="98">
        <v>40482</v>
      </c>
      <c r="Q159" s="99">
        <v>123.104385383883</v>
      </c>
      <c r="R159" s="100">
        <v>106.317192497726</v>
      </c>
      <c r="T159" s="98"/>
    </row>
    <row r="160" spans="16:20" x14ac:dyDescent="0.25">
      <c r="P160" s="98">
        <v>40512</v>
      </c>
      <c r="Q160" s="99">
        <v>122.459414114178</v>
      </c>
      <c r="R160" s="100">
        <v>109.757715193358</v>
      </c>
      <c r="T160" s="98"/>
    </row>
    <row r="161" spans="16:20" x14ac:dyDescent="0.25">
      <c r="P161" s="98">
        <v>40543</v>
      </c>
      <c r="Q161" s="99">
        <v>123.055528040157</v>
      </c>
      <c r="R161" s="100">
        <v>112.77107410258201</v>
      </c>
      <c r="T161" s="98"/>
    </row>
    <row r="162" spans="16:20" x14ac:dyDescent="0.25">
      <c r="P162" s="98">
        <v>40574</v>
      </c>
      <c r="Q162" s="99">
        <v>122.391086939296</v>
      </c>
      <c r="R162" s="100">
        <v>111.862891219746</v>
      </c>
      <c r="T162" s="98"/>
    </row>
    <row r="163" spans="16:20" x14ac:dyDescent="0.25">
      <c r="P163" s="98">
        <v>40602</v>
      </c>
      <c r="Q163" s="99">
        <v>120.89623960557</v>
      </c>
      <c r="R163" s="100">
        <v>106.953678658402</v>
      </c>
      <c r="T163" s="98"/>
    </row>
    <row r="164" spans="16:20" x14ac:dyDescent="0.25">
      <c r="P164" s="98">
        <v>40633</v>
      </c>
      <c r="Q164" s="99">
        <v>119.605395892445</v>
      </c>
      <c r="R164" s="100">
        <v>102.567326810754</v>
      </c>
      <c r="T164" s="98"/>
    </row>
    <row r="165" spans="16:20" x14ac:dyDescent="0.25">
      <c r="P165" s="98">
        <v>40663</v>
      </c>
      <c r="Q165" s="99">
        <v>120.104378671983</v>
      </c>
      <c r="R165" s="100">
        <v>101.293064689749</v>
      </c>
      <c r="T165" s="98"/>
    </row>
    <row r="166" spans="16:20" x14ac:dyDescent="0.25">
      <c r="P166" s="98">
        <v>40694</v>
      </c>
      <c r="Q166" s="99">
        <v>120.890996196874</v>
      </c>
      <c r="R166" s="100">
        <v>103.37299627495599</v>
      </c>
      <c r="T166" s="98"/>
    </row>
    <row r="167" spans="16:20" x14ac:dyDescent="0.25">
      <c r="P167" s="98">
        <v>40724</v>
      </c>
      <c r="Q167" s="99">
        <v>120.770131004327</v>
      </c>
      <c r="R167" s="100">
        <v>105.694440602903</v>
      </c>
      <c r="T167" s="98"/>
    </row>
    <row r="168" spans="16:20" x14ac:dyDescent="0.25">
      <c r="P168" s="98">
        <v>40755</v>
      </c>
      <c r="Q168" s="99">
        <v>120.441300536523</v>
      </c>
      <c r="R168" s="100">
        <v>108.271706409233</v>
      </c>
      <c r="T168" s="98"/>
    </row>
    <row r="169" spans="16:20" x14ac:dyDescent="0.25">
      <c r="P169" s="98">
        <v>40786</v>
      </c>
      <c r="Q169" s="99">
        <v>121.26639088522499</v>
      </c>
      <c r="R169" s="100">
        <v>110.38827665973</v>
      </c>
      <c r="T169" s="98"/>
    </row>
    <row r="170" spans="16:20" x14ac:dyDescent="0.25">
      <c r="P170" s="98">
        <v>40816</v>
      </c>
      <c r="Q170" s="99">
        <v>122.814576462296</v>
      </c>
      <c r="R170" s="100">
        <v>111.93561691980599</v>
      </c>
      <c r="T170" s="98"/>
    </row>
    <row r="171" spans="16:20" x14ac:dyDescent="0.25">
      <c r="P171" s="98">
        <v>40847</v>
      </c>
      <c r="Q171" s="99">
        <v>124.01177347882</v>
      </c>
      <c r="R171" s="100">
        <v>114.397077598892</v>
      </c>
    </row>
    <row r="172" spans="16:20" x14ac:dyDescent="0.25">
      <c r="P172" s="98">
        <v>40877</v>
      </c>
      <c r="Q172" s="99">
        <v>124.104927648822</v>
      </c>
      <c r="R172" s="100">
        <v>114.470832214084</v>
      </c>
    </row>
    <row r="173" spans="16:20" x14ac:dyDescent="0.25">
      <c r="P173" s="98">
        <v>40908</v>
      </c>
      <c r="Q173" s="99">
        <v>123.58232447013501</v>
      </c>
      <c r="R173" s="100">
        <v>114.73189472192</v>
      </c>
    </row>
    <row r="174" spans="16:20" x14ac:dyDescent="0.25">
      <c r="P174" s="98">
        <v>40939</v>
      </c>
      <c r="Q174" s="99">
        <v>122.097882071171</v>
      </c>
      <c r="R174" s="100">
        <v>111.338886983789</v>
      </c>
    </row>
    <row r="175" spans="16:20" x14ac:dyDescent="0.25">
      <c r="P175" s="98">
        <v>40968</v>
      </c>
      <c r="Q175" s="99">
        <v>120.32065311228401</v>
      </c>
      <c r="R175" s="100">
        <v>109.38610482731499</v>
      </c>
    </row>
    <row r="176" spans="16:20" x14ac:dyDescent="0.25">
      <c r="P176" s="98">
        <v>40999</v>
      </c>
      <c r="Q176" s="99">
        <v>120.273159570723</v>
      </c>
      <c r="R176" s="100">
        <v>108.429604480124</v>
      </c>
    </row>
    <row r="177" spans="16:18" x14ac:dyDescent="0.25">
      <c r="P177" s="98">
        <v>41029</v>
      </c>
      <c r="Q177" s="99">
        <v>120.938783497304</v>
      </c>
      <c r="R177" s="100">
        <v>110.046758133615</v>
      </c>
    </row>
    <row r="178" spans="16:18" x14ac:dyDescent="0.25">
      <c r="P178" s="98">
        <v>41060</v>
      </c>
      <c r="Q178" s="99">
        <v>122.411825575055</v>
      </c>
      <c r="R178" s="100">
        <v>111.082743984632</v>
      </c>
    </row>
    <row r="179" spans="16:18" x14ac:dyDescent="0.25">
      <c r="P179" s="98">
        <v>41090</v>
      </c>
      <c r="Q179" s="99">
        <v>123.08479096834</v>
      </c>
      <c r="R179" s="100">
        <v>112.62391296304</v>
      </c>
    </row>
    <row r="180" spans="16:18" x14ac:dyDescent="0.25">
      <c r="P180" s="98">
        <v>41121</v>
      </c>
      <c r="Q180" s="99">
        <v>124.12682316674</v>
      </c>
      <c r="R180" s="100">
        <v>114.405342674772</v>
      </c>
    </row>
    <row r="181" spans="16:18" x14ac:dyDescent="0.25">
      <c r="P181" s="98">
        <v>41152</v>
      </c>
      <c r="Q181" s="99">
        <v>125.440680397374</v>
      </c>
      <c r="R181" s="100">
        <v>117.063934379717</v>
      </c>
    </row>
    <row r="182" spans="16:18" x14ac:dyDescent="0.25">
      <c r="P182" s="98">
        <v>41182</v>
      </c>
      <c r="Q182" s="99">
        <v>126.62155843020101</v>
      </c>
      <c r="R182" s="100">
        <v>117.457582035171</v>
      </c>
    </row>
    <row r="183" spans="16:18" x14ac:dyDescent="0.25">
      <c r="P183" s="98">
        <v>41213</v>
      </c>
      <c r="Q183" s="99">
        <v>128.51601623896801</v>
      </c>
      <c r="R183" s="100">
        <v>117.557739147841</v>
      </c>
    </row>
    <row r="184" spans="16:18" x14ac:dyDescent="0.25">
      <c r="P184" s="98">
        <v>41243</v>
      </c>
      <c r="Q184" s="99">
        <v>129.574806523126</v>
      </c>
      <c r="R184" s="100">
        <v>116.53289722472999</v>
      </c>
    </row>
    <row r="185" spans="16:18" x14ac:dyDescent="0.25">
      <c r="P185" s="98">
        <v>41274</v>
      </c>
      <c r="Q185" s="99">
        <v>130.36612771804101</v>
      </c>
      <c r="R185" s="100">
        <v>117.097205948788</v>
      </c>
    </row>
    <row r="186" spans="16:18" x14ac:dyDescent="0.25">
      <c r="P186" s="98">
        <v>41305</v>
      </c>
      <c r="Q186" s="99">
        <v>128.71697640251401</v>
      </c>
      <c r="R186" s="100">
        <v>115.881753408037</v>
      </c>
    </row>
    <row r="187" spans="16:18" x14ac:dyDescent="0.25">
      <c r="P187" s="98">
        <v>41333</v>
      </c>
      <c r="Q187" s="99">
        <v>127.078157968177</v>
      </c>
      <c r="R187" s="100">
        <v>117.314903257368</v>
      </c>
    </row>
    <row r="188" spans="16:18" x14ac:dyDescent="0.25">
      <c r="P188" s="98">
        <v>41364</v>
      </c>
      <c r="Q188" s="99">
        <v>126.811488670914</v>
      </c>
      <c r="R188" s="100">
        <v>118.67116447026299</v>
      </c>
    </row>
    <row r="189" spans="16:18" x14ac:dyDescent="0.25">
      <c r="P189" s="98">
        <v>41394</v>
      </c>
      <c r="Q189" s="99">
        <v>129.163882414993</v>
      </c>
      <c r="R189" s="100">
        <v>122.778430247543</v>
      </c>
    </row>
    <row r="190" spans="16:18" x14ac:dyDescent="0.25">
      <c r="P190" s="98">
        <v>41425</v>
      </c>
      <c r="Q190" s="99">
        <v>132.1507678721</v>
      </c>
      <c r="R190" s="100">
        <v>124.211731072623</v>
      </c>
    </row>
    <row r="191" spans="16:18" x14ac:dyDescent="0.25">
      <c r="P191" s="98">
        <v>41455</v>
      </c>
      <c r="Q191" s="99">
        <v>134.68686183416099</v>
      </c>
      <c r="R191" s="100">
        <v>125.301912984124</v>
      </c>
    </row>
    <row r="192" spans="16:18" x14ac:dyDescent="0.25">
      <c r="P192" s="98">
        <v>41486</v>
      </c>
      <c r="Q192" s="99">
        <v>135.63547979808101</v>
      </c>
      <c r="R192" s="100">
        <v>124.10140708223101</v>
      </c>
    </row>
    <row r="193" spans="16:18" x14ac:dyDescent="0.25">
      <c r="P193" s="98">
        <v>41517</v>
      </c>
      <c r="Q193" s="99">
        <v>136.28409977247199</v>
      </c>
      <c r="R193" s="100">
        <v>124.19392205408199</v>
      </c>
    </row>
    <row r="194" spans="16:18" x14ac:dyDescent="0.25">
      <c r="P194" s="98">
        <v>41547</v>
      </c>
      <c r="Q194" s="99">
        <v>136.87120141569301</v>
      </c>
      <c r="R194" s="100">
        <v>124.507135732438</v>
      </c>
    </row>
    <row r="195" spans="16:18" x14ac:dyDescent="0.25">
      <c r="P195" s="98">
        <v>41578</v>
      </c>
      <c r="Q195" s="99">
        <v>137.46118990446601</v>
      </c>
      <c r="R195" s="100">
        <v>125.88162110205199</v>
      </c>
    </row>
    <row r="196" spans="16:18" x14ac:dyDescent="0.25">
      <c r="P196" s="98">
        <v>41608</v>
      </c>
      <c r="Q196" s="99">
        <v>138.33206258498299</v>
      </c>
      <c r="R196" s="100">
        <v>127.481408946047</v>
      </c>
    </row>
    <row r="197" spans="16:18" x14ac:dyDescent="0.25">
      <c r="P197" s="98">
        <v>41639</v>
      </c>
      <c r="Q197" s="99">
        <v>139.68298898087599</v>
      </c>
      <c r="R197" s="100">
        <v>128.419996429766</v>
      </c>
    </row>
    <row r="198" spans="16:18" x14ac:dyDescent="0.25">
      <c r="P198" s="98">
        <v>41670</v>
      </c>
      <c r="Q198" s="99">
        <v>141.82392761890901</v>
      </c>
      <c r="R198" s="100">
        <v>130.253551560434</v>
      </c>
    </row>
    <row r="199" spans="16:18" x14ac:dyDescent="0.25">
      <c r="P199" s="98">
        <v>41698</v>
      </c>
      <c r="Q199" s="99">
        <v>142.76112860130601</v>
      </c>
      <c r="R199" s="100">
        <v>131.080381490126</v>
      </c>
    </row>
    <row r="200" spans="16:18" x14ac:dyDescent="0.25">
      <c r="P200" s="98">
        <v>41729</v>
      </c>
      <c r="Q200" s="99">
        <v>143.198229123213</v>
      </c>
      <c r="R200" s="100">
        <v>133.27947412228301</v>
      </c>
    </row>
    <row r="201" spans="16:18" x14ac:dyDescent="0.25">
      <c r="P201" s="98">
        <v>41759</v>
      </c>
      <c r="Q201" s="99">
        <v>143.41887280735099</v>
      </c>
      <c r="R201" s="100">
        <v>134.59856028734899</v>
      </c>
    </row>
    <row r="202" spans="16:18" x14ac:dyDescent="0.25">
      <c r="P202" s="98">
        <v>41790</v>
      </c>
      <c r="Q202" s="99">
        <v>145.47617226375601</v>
      </c>
      <c r="R202" s="100">
        <v>136.19522224391699</v>
      </c>
    </row>
    <row r="203" spans="16:18" x14ac:dyDescent="0.25">
      <c r="P203" s="98">
        <v>41820</v>
      </c>
      <c r="Q203" s="99">
        <v>147.78423962641099</v>
      </c>
      <c r="R203" s="100">
        <v>136.872618123519</v>
      </c>
    </row>
    <row r="204" spans="16:18" x14ac:dyDescent="0.25">
      <c r="P204" s="98">
        <v>41851</v>
      </c>
      <c r="Q204" s="99">
        <v>150.31394651650501</v>
      </c>
      <c r="R204" s="100">
        <v>137.11346550135801</v>
      </c>
    </row>
    <row r="205" spans="16:18" x14ac:dyDescent="0.25">
      <c r="P205" s="98">
        <v>41882</v>
      </c>
      <c r="Q205" s="99">
        <v>151.786053214932</v>
      </c>
      <c r="R205" s="100">
        <v>138.44166482325201</v>
      </c>
    </row>
    <row r="206" spans="16:18" x14ac:dyDescent="0.25">
      <c r="P206" s="98">
        <v>41912</v>
      </c>
      <c r="Q206" s="99">
        <v>152.99511242833799</v>
      </c>
      <c r="R206" s="100">
        <v>140.15775322591799</v>
      </c>
    </row>
    <row r="207" spans="16:18" x14ac:dyDescent="0.25">
      <c r="P207" s="98">
        <v>41943</v>
      </c>
      <c r="Q207" s="99">
        <v>153.60828561002899</v>
      </c>
      <c r="R207" s="100">
        <v>142.04224509986699</v>
      </c>
    </row>
    <row r="208" spans="16:18" x14ac:dyDescent="0.25">
      <c r="P208" s="98">
        <v>41973</v>
      </c>
      <c r="Q208" s="99">
        <v>154.75158093379201</v>
      </c>
      <c r="R208" s="100">
        <v>143.846251586492</v>
      </c>
    </row>
    <row r="209" spans="16:18" x14ac:dyDescent="0.25">
      <c r="P209" s="98">
        <v>42004</v>
      </c>
      <c r="Q209" s="99">
        <v>155.71314120182799</v>
      </c>
      <c r="R209" s="100">
        <v>145.66433937988899</v>
      </c>
    </row>
    <row r="210" spans="16:18" x14ac:dyDescent="0.25">
      <c r="P210" s="98">
        <v>42035</v>
      </c>
      <c r="Q210" s="99">
        <v>157.32195118211999</v>
      </c>
      <c r="R210" s="100">
        <v>148.488991487155</v>
      </c>
    </row>
    <row r="211" spans="16:18" x14ac:dyDescent="0.25">
      <c r="P211" s="98">
        <v>42063</v>
      </c>
      <c r="Q211" s="99">
        <v>157.814494813962</v>
      </c>
      <c r="R211" s="100">
        <v>149.216198597794</v>
      </c>
    </row>
    <row r="212" spans="16:18" x14ac:dyDescent="0.25">
      <c r="P212" s="98">
        <v>42094</v>
      </c>
      <c r="Q212" s="99">
        <v>158.54797503984099</v>
      </c>
      <c r="R212" s="100">
        <v>150.34245240309801</v>
      </c>
    </row>
    <row r="213" spans="16:18" x14ac:dyDescent="0.25">
      <c r="P213" s="98">
        <v>42124</v>
      </c>
      <c r="Q213" s="99">
        <v>159.120089053154</v>
      </c>
      <c r="R213" s="100">
        <v>150.39165810217699</v>
      </c>
    </row>
    <row r="214" spans="16:18" x14ac:dyDescent="0.25">
      <c r="P214" s="98">
        <v>42155</v>
      </c>
      <c r="Q214" s="99">
        <v>161.34388152087001</v>
      </c>
      <c r="R214" s="100">
        <v>151.88344948855701</v>
      </c>
    </row>
    <row r="215" spans="16:18" x14ac:dyDescent="0.25">
      <c r="P215" s="98">
        <v>42185</v>
      </c>
      <c r="Q215" s="99">
        <v>163.67748091261601</v>
      </c>
      <c r="R215" s="100">
        <v>152.16055226256199</v>
      </c>
    </row>
    <row r="216" spans="16:18" x14ac:dyDescent="0.25">
      <c r="P216" s="98">
        <v>42216</v>
      </c>
      <c r="Q216" s="99">
        <v>166.14634651964701</v>
      </c>
      <c r="R216" s="100">
        <v>153.754247637969</v>
      </c>
    </row>
    <row r="217" spans="16:18" x14ac:dyDescent="0.25">
      <c r="P217" s="98">
        <v>42247</v>
      </c>
      <c r="Q217" s="99">
        <v>167.480603826014</v>
      </c>
      <c r="R217" s="100">
        <v>155.16350921361899</v>
      </c>
    </row>
    <row r="218" spans="16:18" x14ac:dyDescent="0.25">
      <c r="P218" s="98">
        <v>42277</v>
      </c>
      <c r="Q218" s="99">
        <v>167.420504815458</v>
      </c>
      <c r="R218" s="100">
        <v>155.503199326741</v>
      </c>
    </row>
    <row r="219" spans="16:18" x14ac:dyDescent="0.25">
      <c r="P219" s="98">
        <v>42308</v>
      </c>
      <c r="Q219" s="99">
        <v>165.94751024888399</v>
      </c>
      <c r="R219" s="100">
        <v>153.71620144166101</v>
      </c>
    </row>
    <row r="220" spans="16:18" x14ac:dyDescent="0.25">
      <c r="P220" s="98">
        <v>42338</v>
      </c>
      <c r="Q220" s="99">
        <v>165.81303216620199</v>
      </c>
      <c r="R220" s="100">
        <v>153.161758538182</v>
      </c>
    </row>
    <row r="221" spans="16:18" x14ac:dyDescent="0.25">
      <c r="P221" s="98">
        <v>42369</v>
      </c>
      <c r="Q221" s="99">
        <v>167.28934514129801</v>
      </c>
      <c r="R221" s="100">
        <v>155.19596300003101</v>
      </c>
    </row>
    <row r="222" spans="16:18" x14ac:dyDescent="0.25">
      <c r="P222" s="98">
        <v>42400</v>
      </c>
      <c r="Q222" s="99">
        <v>170.80971259809499</v>
      </c>
      <c r="R222" s="100">
        <v>159.67801000878001</v>
      </c>
    </row>
    <row r="223" spans="16:18" x14ac:dyDescent="0.25">
      <c r="P223" s="98">
        <v>42429</v>
      </c>
      <c r="Q223" s="99">
        <v>172.36572719513899</v>
      </c>
      <c r="R223" s="100">
        <v>161.77459985885301</v>
      </c>
    </row>
    <row r="224" spans="16:18" x14ac:dyDescent="0.25">
      <c r="P224" s="98">
        <v>42460</v>
      </c>
      <c r="Q224" s="99">
        <v>172.40790609861401</v>
      </c>
      <c r="R224" s="100">
        <v>161.443047919946</v>
      </c>
    </row>
    <row r="225" spans="16:18" x14ac:dyDescent="0.25">
      <c r="P225" s="98">
        <v>42490</v>
      </c>
      <c r="Q225" s="99">
        <v>170.99116980980901</v>
      </c>
      <c r="R225" s="100">
        <v>159.04141899375901</v>
      </c>
    </row>
    <row r="226" spans="16:18" x14ac:dyDescent="0.25">
      <c r="P226" s="98">
        <v>42521</v>
      </c>
      <c r="Q226" s="99">
        <v>172.35838567123301</v>
      </c>
      <c r="R226" s="100">
        <v>159.96815274152999</v>
      </c>
    </row>
    <row r="227" spans="16:18" x14ac:dyDescent="0.25">
      <c r="P227" s="98">
        <v>42551</v>
      </c>
      <c r="Q227" s="99">
        <v>174.91391719816801</v>
      </c>
      <c r="R227" s="100">
        <v>162.49990337035101</v>
      </c>
    </row>
    <row r="228" spans="16:18" x14ac:dyDescent="0.25">
      <c r="P228" s="98">
        <v>42582</v>
      </c>
      <c r="Q228" s="99">
        <v>179.396459740403</v>
      </c>
      <c r="R228" s="100">
        <v>166.53411423940901</v>
      </c>
    </row>
    <row r="229" spans="16:18" x14ac:dyDescent="0.25">
      <c r="P229" s="98">
        <v>42613</v>
      </c>
      <c r="Q229" s="99">
        <v>182.01621910816601</v>
      </c>
      <c r="R229" s="100">
        <v>168.88071678394601</v>
      </c>
    </row>
    <row r="230" spans="16:18" x14ac:dyDescent="0.25">
      <c r="P230" s="98">
        <v>42643</v>
      </c>
      <c r="Q230" s="99">
        <v>183.43067673662199</v>
      </c>
      <c r="R230" s="100">
        <v>169.95407828281699</v>
      </c>
    </row>
    <row r="231" spans="16:18" x14ac:dyDescent="0.25">
      <c r="P231" s="98">
        <v>42674</v>
      </c>
      <c r="Q231" s="99">
        <v>182.191004416</v>
      </c>
      <c r="R231" s="100">
        <v>168.39174553978799</v>
      </c>
    </row>
    <row r="232" spans="16:18" x14ac:dyDescent="0.25">
      <c r="P232" s="98">
        <v>42704</v>
      </c>
      <c r="Q232" s="99">
        <v>181.70658942423</v>
      </c>
      <c r="R232" s="100">
        <v>166.75726932267699</v>
      </c>
    </row>
    <row r="233" spans="16:18" x14ac:dyDescent="0.25">
      <c r="P233" s="98">
        <v>42735</v>
      </c>
      <c r="Q233" s="99">
        <v>182.733256054783</v>
      </c>
      <c r="R233" s="100">
        <v>165.54185537631801</v>
      </c>
    </row>
    <row r="234" spans="16:18" x14ac:dyDescent="0.25">
      <c r="P234" s="98">
        <v>42766</v>
      </c>
      <c r="Q234" s="99">
        <v>186.396000999969</v>
      </c>
      <c r="R234" s="100">
        <v>167.330588046087</v>
      </c>
    </row>
    <row r="235" spans="16:18" x14ac:dyDescent="0.25">
      <c r="P235" s="98">
        <v>42794</v>
      </c>
      <c r="Q235" s="99">
        <v>191.027227128194</v>
      </c>
      <c r="R235" s="100">
        <v>171.12437349045101</v>
      </c>
    </row>
    <row r="236" spans="16:18" x14ac:dyDescent="0.25">
      <c r="P236" s="98">
        <v>42825</v>
      </c>
      <c r="Q236" s="99">
        <v>193.96099041745799</v>
      </c>
      <c r="R236" s="100">
        <v>175.079078261051</v>
      </c>
    </row>
    <row r="237" spans="16:18" x14ac:dyDescent="0.25">
      <c r="P237" s="98">
        <v>42855</v>
      </c>
      <c r="Q237" s="99">
        <v>195.71052180000299</v>
      </c>
      <c r="R237" s="100">
        <v>176.833057646719</v>
      </c>
    </row>
    <row r="238" spans="16:18" x14ac:dyDescent="0.25">
      <c r="P238" s="98">
        <v>42886</v>
      </c>
      <c r="Q238" s="99">
        <v>197.986376471396</v>
      </c>
      <c r="R238" s="100">
        <v>176.69621503886299</v>
      </c>
    </row>
    <row r="239" spans="16:18" x14ac:dyDescent="0.25">
      <c r="P239" s="98">
        <v>42916</v>
      </c>
      <c r="Q239" s="99">
        <v>202.31145032022599</v>
      </c>
      <c r="R239" s="100">
        <v>176.53693865554601</v>
      </c>
    </row>
    <row r="240" spans="16:18" x14ac:dyDescent="0.25">
      <c r="P240" s="98">
        <v>42947</v>
      </c>
      <c r="Q240" s="99">
        <v>204.83194914934501</v>
      </c>
      <c r="R240" s="100">
        <v>176.04751827338501</v>
      </c>
    </row>
    <row r="241" spans="16:18" x14ac:dyDescent="0.25">
      <c r="P241" s="98">
        <v>42978</v>
      </c>
      <c r="Q241" s="99">
        <v>205.14346571862001</v>
      </c>
      <c r="R241" s="100">
        <v>178.04061101403701</v>
      </c>
    </row>
    <row r="242" spans="16:18" x14ac:dyDescent="0.25">
      <c r="P242" s="98">
        <v>43008</v>
      </c>
      <c r="Q242" s="99">
        <v>203.10738748067601</v>
      </c>
      <c r="R242" s="100">
        <v>179.807440605631</v>
      </c>
    </row>
    <row r="243" spans="16:18" x14ac:dyDescent="0.25">
      <c r="P243" s="98">
        <v>43039</v>
      </c>
      <c r="Q243" s="99">
        <v>202.45250212703999</v>
      </c>
      <c r="R243" s="100">
        <v>182.41032803786899</v>
      </c>
    </row>
    <row r="244" spans="16:18" x14ac:dyDescent="0.25">
      <c r="P244" s="98">
        <v>43069</v>
      </c>
      <c r="Q244" s="99">
        <v>204.11825736089199</v>
      </c>
      <c r="R244" s="100">
        <v>181.53675756268299</v>
      </c>
    </row>
    <row r="245" spans="16:18" x14ac:dyDescent="0.25">
      <c r="P245" s="98">
        <v>43100</v>
      </c>
      <c r="Q245" s="99">
        <v>207.06658342424601</v>
      </c>
      <c r="R245" s="100">
        <v>181.87037087866199</v>
      </c>
    </row>
    <row r="246" spans="16:18" x14ac:dyDescent="0.25">
      <c r="P246" s="98">
        <v>43131</v>
      </c>
      <c r="Q246" s="99">
        <v>209.60608823189099</v>
      </c>
      <c r="R246" s="100">
        <v>183.19900159642799</v>
      </c>
    </row>
    <row r="247" spans="16:18" x14ac:dyDescent="0.25">
      <c r="P247" s="98">
        <v>43159</v>
      </c>
      <c r="Q247" s="99">
        <v>208.99927262375701</v>
      </c>
      <c r="R247" s="100">
        <v>188.498091520879</v>
      </c>
    </row>
    <row r="248" spans="16:18" x14ac:dyDescent="0.25">
      <c r="P248" s="98">
        <v>43190</v>
      </c>
      <c r="Q248" s="99">
        <v>206.73061873029499</v>
      </c>
      <c r="R248" s="100">
        <v>191.381421279568</v>
      </c>
    </row>
    <row r="249" spans="16:18" x14ac:dyDescent="0.25">
      <c r="P249" s="98">
        <v>43220</v>
      </c>
      <c r="Q249" s="99">
        <v>206.040752070802</v>
      </c>
      <c r="R249" s="100">
        <v>191.05710522731101</v>
      </c>
    </row>
    <row r="250" spans="16:18" x14ac:dyDescent="0.25">
      <c r="P250" s="98">
        <v>43251</v>
      </c>
      <c r="Q250" s="99">
        <v>207.93119517902801</v>
      </c>
      <c r="R250" s="100">
        <v>188.068219223097</v>
      </c>
    </row>
    <row r="251" spans="16:18" x14ac:dyDescent="0.25">
      <c r="P251" s="98">
        <v>43281</v>
      </c>
      <c r="Q251" s="99">
        <v>212.71747207484299</v>
      </c>
      <c r="R251" s="100">
        <v>187.94625166908901</v>
      </c>
    </row>
    <row r="252" spans="16:18" x14ac:dyDescent="0.25">
      <c r="P252" s="98">
        <v>43312</v>
      </c>
      <c r="Q252" s="99">
        <v>215.175368136488</v>
      </c>
      <c r="R252" s="100">
        <v>190.51910592703001</v>
      </c>
    </row>
    <row r="253" spans="16:18" x14ac:dyDescent="0.25">
      <c r="P253" s="98">
        <v>43343</v>
      </c>
      <c r="Q253" s="99">
        <v>216.526077497654</v>
      </c>
      <c r="R253" s="100">
        <v>195.16293766932401</v>
      </c>
    </row>
    <row r="254" spans="16:18" x14ac:dyDescent="0.25">
      <c r="P254" s="98">
        <v>43373</v>
      </c>
      <c r="Q254" s="99">
        <v>214.94328985068901</v>
      </c>
      <c r="R254" s="100">
        <v>198.403462959271</v>
      </c>
    </row>
    <row r="255" spans="16:18" x14ac:dyDescent="0.25">
      <c r="P255" s="98">
        <v>43404</v>
      </c>
      <c r="Q255" s="99">
        <v>215.310946740117</v>
      </c>
      <c r="R255" s="100">
        <v>198.90869270181099</v>
      </c>
    </row>
    <row r="256" spans="16:18" x14ac:dyDescent="0.25">
      <c r="P256" s="98">
        <v>43434</v>
      </c>
      <c r="Q256" s="99">
        <v>216.28541859156999</v>
      </c>
      <c r="R256" s="100">
        <v>197.08314028751599</v>
      </c>
    </row>
    <row r="257" spans="16:18" x14ac:dyDescent="0.25">
      <c r="P257" s="98">
        <v>43465</v>
      </c>
      <c r="Q257" s="99">
        <v>218.31997773527101</v>
      </c>
      <c r="R257" s="100">
        <v>195.62575040834</v>
      </c>
    </row>
    <row r="258" spans="16:18" x14ac:dyDescent="0.25">
      <c r="P258" s="98">
        <v>43496</v>
      </c>
      <c r="Q258" s="99">
        <v>219.89107582762099</v>
      </c>
      <c r="R258" s="100">
        <v>196.62987430760501</v>
      </c>
    </row>
    <row r="259" spans="16:18" x14ac:dyDescent="0.25">
      <c r="P259" s="98">
        <v>43524</v>
      </c>
      <c r="Q259" s="99">
        <v>220.157694404974</v>
      </c>
      <c r="R259" s="100">
        <v>199.988174127104</v>
      </c>
    </row>
    <row r="260" spans="16:18" x14ac:dyDescent="0.25">
      <c r="P260" s="98">
        <v>43555</v>
      </c>
      <c r="Q260" s="99">
        <v>220.678049816749</v>
      </c>
      <c r="R260" s="100">
        <v>203.92917570949501</v>
      </c>
    </row>
    <row r="261" spans="16:18" x14ac:dyDescent="0.25">
      <c r="P261" s="98">
        <v>43585</v>
      </c>
      <c r="Q261" s="99">
        <v>220.99442845344899</v>
      </c>
      <c r="R261" s="100">
        <v>204.99327652765101</v>
      </c>
    </row>
    <row r="262" spans="16:18" x14ac:dyDescent="0.25">
      <c r="P262" s="98">
        <v>43616</v>
      </c>
      <c r="Q262" s="99">
        <v>222.47024622819001</v>
      </c>
      <c r="R262" s="100">
        <v>205.51112970334299</v>
      </c>
    </row>
    <row r="263" spans="16:18" x14ac:dyDescent="0.25">
      <c r="P263" s="98">
        <v>43646</v>
      </c>
      <c r="Q263" s="99">
        <v>224.032559804371</v>
      </c>
      <c r="R263" s="100">
        <v>206.41771800425499</v>
      </c>
    </row>
    <row r="264" spans="16:18" x14ac:dyDescent="0.25">
      <c r="P264" s="98">
        <v>43677</v>
      </c>
      <c r="Q264" s="99">
        <v>226.05592745730499</v>
      </c>
      <c r="R264" s="100">
        <v>206.91624754488799</v>
      </c>
    </row>
    <row r="265" spans="16:18" x14ac:dyDescent="0.25">
      <c r="P265" s="98">
        <v>43708</v>
      </c>
      <c r="Q265" s="99">
        <v>227.916935970917</v>
      </c>
      <c r="R265" s="100">
        <v>205.10923115754301</v>
      </c>
    </row>
    <row r="266" spans="16:18" x14ac:dyDescent="0.25">
      <c r="P266" s="98">
        <v>43738</v>
      </c>
      <c r="Q266" s="99">
        <v>228.437547754447</v>
      </c>
      <c r="R266" s="100">
        <v>203.76203489695001</v>
      </c>
    </row>
    <row r="267" spans="16:18" x14ac:dyDescent="0.25">
      <c r="P267" s="98">
        <v>43769</v>
      </c>
      <c r="Q267" s="99">
        <v>227.69873317220399</v>
      </c>
      <c r="R267" s="100">
        <v>203.4840659669</v>
      </c>
    </row>
    <row r="268" spans="16:18" x14ac:dyDescent="0.25">
      <c r="P268" s="98">
        <v>43799</v>
      </c>
      <c r="Q268" s="99">
        <v>226.44996989135899</v>
      </c>
      <c r="R268" s="100">
        <v>206.67489098404599</v>
      </c>
    </row>
    <row r="269" spans="16:18" x14ac:dyDescent="0.25">
      <c r="P269" s="98">
        <v>43830</v>
      </c>
      <c r="Q269" s="99">
        <v>227.59843113110699</v>
      </c>
      <c r="R269" s="100">
        <v>210.68080706569501</v>
      </c>
    </row>
    <row r="270" spans="16:18" x14ac:dyDescent="0.25">
      <c r="P270" s="98">
        <v>43861</v>
      </c>
      <c r="Q270" s="99">
        <v>230.52070200597399</v>
      </c>
      <c r="R270" s="100">
        <v>216.89062269648699</v>
      </c>
    </row>
    <row r="271" spans="16:18" x14ac:dyDescent="0.25">
      <c r="P271" s="98">
        <v>43890</v>
      </c>
      <c r="Q271" s="99">
        <v>234.735988635685</v>
      </c>
      <c r="R271" s="100">
        <v>220.84612067945</v>
      </c>
    </row>
    <row r="272" spans="16:18" x14ac:dyDescent="0.25">
      <c r="P272" s="98">
        <v>43921</v>
      </c>
      <c r="Q272" s="99">
        <v>236.47731070835701</v>
      </c>
      <c r="R272" s="100">
        <v>222.40169934073401</v>
      </c>
    </row>
    <row r="273" spans="16:18" x14ac:dyDescent="0.25">
      <c r="P273" s="98">
        <v>43951</v>
      </c>
      <c r="Q273" s="99">
        <v>235.78756413057101</v>
      </c>
      <c r="R273" s="100">
        <v>216.245362522541</v>
      </c>
    </row>
    <row r="274" spans="16:18" x14ac:dyDescent="0.25">
      <c r="P274" s="98">
        <v>43982</v>
      </c>
      <c r="Q274" s="99">
        <v>232.650334908253</v>
      </c>
      <c r="R274" s="100">
        <v>208.72776362302599</v>
      </c>
    </row>
    <row r="275" spans="16:18" x14ac:dyDescent="0.25">
      <c r="P275" s="98">
        <v>44012</v>
      </c>
      <c r="Q275" s="99">
        <v>231.697062172307</v>
      </c>
      <c r="R275" s="100">
        <v>206.88484443103101</v>
      </c>
    </row>
    <row r="276" spans="16:18" x14ac:dyDescent="0.25">
      <c r="P276" s="98">
        <v>44043</v>
      </c>
      <c r="Q276" s="99">
        <v>231.63294153247901</v>
      </c>
      <c r="R276" s="100">
        <v>207.83256832195499</v>
      </c>
    </row>
    <row r="277" spans="16:18" x14ac:dyDescent="0.25">
      <c r="P277" s="98">
        <v>44074</v>
      </c>
      <c r="Q277" s="99">
        <v>233.88943866261201</v>
      </c>
      <c r="R277" s="100">
        <v>211.72257649655</v>
      </c>
    </row>
    <row r="278" spans="16:18" x14ac:dyDescent="0.25">
      <c r="P278" s="98">
        <v>44104</v>
      </c>
      <c r="Q278" s="99">
        <v>237.643351124238</v>
      </c>
      <c r="R278" s="100">
        <v>214.71083562043299</v>
      </c>
    </row>
    <row r="279" spans="16:18" x14ac:dyDescent="0.25">
      <c r="P279" s="98">
        <v>44135</v>
      </c>
      <c r="Q279" s="99">
        <v>243.71469546682701</v>
      </c>
      <c r="R279" s="100">
        <v>222.20068139245001</v>
      </c>
    </row>
    <row r="280" spans="16:18" x14ac:dyDescent="0.25">
      <c r="P280" s="98">
        <v>44165</v>
      </c>
      <c r="Q280" s="99">
        <v>247.44213056464201</v>
      </c>
      <c r="R280" s="100">
        <v>227.04828997675801</v>
      </c>
    </row>
    <row r="281" spans="16:18" x14ac:dyDescent="0.25">
      <c r="P281" s="98">
        <v>44196</v>
      </c>
      <c r="Q281" s="99">
        <v>249.250842744691</v>
      </c>
      <c r="R281" s="100">
        <v>231.99885367525999</v>
      </c>
    </row>
    <row r="282" spans="16:18" x14ac:dyDescent="0.25">
      <c r="P282" s="98">
        <v>44227</v>
      </c>
      <c r="Q282" s="99">
        <v>248.48336342902201</v>
      </c>
      <c r="R282" s="100">
        <v>232.33733141898301</v>
      </c>
    </row>
    <row r="283" spans="16:18" x14ac:dyDescent="0.25">
      <c r="P283" s="98">
        <v>44255</v>
      </c>
      <c r="Q283" s="99">
        <v>247.935027453011</v>
      </c>
      <c r="R283" s="100">
        <v>232.079986927113</v>
      </c>
    </row>
    <row r="284" spans="16:18" x14ac:dyDescent="0.25">
      <c r="P284" s="98">
        <v>44286</v>
      </c>
      <c r="Q284" s="99">
        <v>250.29002811852899</v>
      </c>
      <c r="R284" s="100">
        <v>233.49321819742701</v>
      </c>
    </row>
    <row r="285" spans="16:18" x14ac:dyDescent="0.25">
      <c r="P285" s="98">
        <v>44316</v>
      </c>
      <c r="Q285" s="99">
        <v>254.46838228079201</v>
      </c>
      <c r="R285" s="100">
        <v>237.60479999979199</v>
      </c>
    </row>
    <row r="286" spans="16:18" x14ac:dyDescent="0.25">
      <c r="P286" s="98">
        <v>44347</v>
      </c>
      <c r="Q286" s="99">
        <v>258.38399517678903</v>
      </c>
      <c r="R286" s="100">
        <v>241.12637548393101</v>
      </c>
    </row>
    <row r="287" spans="16:18" x14ac:dyDescent="0.25">
      <c r="P287" s="98">
        <v>44377</v>
      </c>
      <c r="Q287" s="99">
        <v>262.03278418349299</v>
      </c>
      <c r="R287" s="100">
        <v>243.00645423863</v>
      </c>
    </row>
    <row r="288" spans="16:18" x14ac:dyDescent="0.25">
      <c r="P288" s="98">
        <v>44408</v>
      </c>
      <c r="Q288" s="99">
        <v>265.997661754886</v>
      </c>
      <c r="R288" s="100">
        <v>248.18458986323299</v>
      </c>
    </row>
    <row r="289" spans="16:18" x14ac:dyDescent="0.25">
      <c r="P289" s="98">
        <v>44439</v>
      </c>
      <c r="Q289" s="99">
        <v>270.03231652384102</v>
      </c>
      <c r="R289" s="100">
        <v>254.50769817566299</v>
      </c>
    </row>
    <row r="290" spans="16:18" x14ac:dyDescent="0.25">
      <c r="P290" s="98">
        <v>44469</v>
      </c>
      <c r="Q290" s="99">
        <v>273.42132988791502</v>
      </c>
      <c r="R290" s="100">
        <v>263.38905874816498</v>
      </c>
    </row>
    <row r="291" spans="16:18" x14ac:dyDescent="0.25">
      <c r="P291" s="98">
        <v>44500</v>
      </c>
      <c r="Q291" s="99">
        <v>279.24212826052099</v>
      </c>
      <c r="R291" s="100">
        <v>270.612831655538</v>
      </c>
    </row>
    <row r="292" spans="16:18" x14ac:dyDescent="0.25">
      <c r="P292" s="98">
        <v>44530</v>
      </c>
      <c r="Q292" s="99">
        <v>283.93072371277998</v>
      </c>
      <c r="R292" s="100">
        <v>272.25564037130698</v>
      </c>
    </row>
    <row r="293" spans="16:18" x14ac:dyDescent="0.25">
      <c r="P293" s="98">
        <v>44561</v>
      </c>
      <c r="Q293" s="99">
        <v>287.65935655283403</v>
      </c>
      <c r="R293" s="100">
        <v>271.27433095600998</v>
      </c>
    </row>
    <row r="294" spans="16:18" x14ac:dyDescent="0.25">
      <c r="P294" s="98">
        <v>44592</v>
      </c>
      <c r="Q294" s="99">
        <v>286.87327828421201</v>
      </c>
      <c r="R294" s="100">
        <v>265.78198497028097</v>
      </c>
    </row>
    <row r="295" spans="16:18" x14ac:dyDescent="0.25">
      <c r="P295" s="98">
        <v>44620</v>
      </c>
      <c r="Q295" s="99">
        <v>286.08697695138397</v>
      </c>
      <c r="R295" s="100">
        <v>263.43276122908901</v>
      </c>
    </row>
    <row r="296" spans="16:18" x14ac:dyDescent="0.25">
      <c r="P296" s="98">
        <v>44651</v>
      </c>
      <c r="Q296" s="99">
        <v>289.76704861485399</v>
      </c>
      <c r="R296" s="100">
        <v>268.31632165336498</v>
      </c>
    </row>
    <row r="297" spans="16:18" x14ac:dyDescent="0.25">
      <c r="P297" s="98">
        <v>44681</v>
      </c>
      <c r="Q297" s="99">
        <v>298.83543426824298</v>
      </c>
      <c r="R297" s="100">
        <v>284.96077730019402</v>
      </c>
    </row>
    <row r="298" spans="16:18" x14ac:dyDescent="0.25">
      <c r="P298" s="98">
        <v>44712</v>
      </c>
      <c r="Q298" s="99">
        <v>305.43339132956902</v>
      </c>
      <c r="R298" s="100">
        <v>294.17757576004198</v>
      </c>
    </row>
    <row r="299" spans="16:18" x14ac:dyDescent="0.25">
      <c r="P299" s="98">
        <v>44742</v>
      </c>
      <c r="Q299" s="99">
        <v>308.39000707066401</v>
      </c>
      <c r="R299" s="100">
        <v>296.54755723095002</v>
      </c>
    </row>
    <row r="300" spans="16:18" x14ac:dyDescent="0.25">
      <c r="P300" s="98">
        <v>44773</v>
      </c>
      <c r="Q300" s="99">
        <v>307.36858786929599</v>
      </c>
      <c r="R300" s="100">
        <v>289.720852320647</v>
      </c>
    </row>
    <row r="301" spans="16:18" x14ac:dyDescent="0.25">
      <c r="P301" s="98">
        <v>44804</v>
      </c>
      <c r="Q301" s="99">
        <v>307.364876175272</v>
      </c>
      <c r="R301" s="100">
        <v>288.27540513146101</v>
      </c>
    </row>
    <row r="302" spans="16:18" x14ac:dyDescent="0.25">
      <c r="P302" s="98">
        <v>44834</v>
      </c>
      <c r="Q302" s="99">
        <v>307.28815327270303</v>
      </c>
      <c r="R302" s="100">
        <v>287.952734403524</v>
      </c>
    </row>
    <row r="303" spans="16:18" x14ac:dyDescent="0.25">
      <c r="P303" s="98">
        <v>44865</v>
      </c>
      <c r="Q303" s="99">
        <v>309.43683233893802</v>
      </c>
      <c r="R303" s="100">
        <v>291.649776714251</v>
      </c>
    </row>
    <row r="304" spans="16:18" x14ac:dyDescent="0.25">
      <c r="P304" s="98">
        <v>44895</v>
      </c>
      <c r="Q304" s="99">
        <v>306.55184873891801</v>
      </c>
      <c r="R304" s="100">
        <v>281.78578979512201</v>
      </c>
    </row>
    <row r="305" spans="16:18" x14ac:dyDescent="0.25">
      <c r="P305" s="98">
        <v>44926</v>
      </c>
      <c r="Q305" s="99">
        <v>304.08834276398102</v>
      </c>
      <c r="R305" s="100">
        <v>273.16559249567598</v>
      </c>
    </row>
    <row r="306" spans="16:18" x14ac:dyDescent="0.25">
      <c r="P306" s="98">
        <v>44957</v>
      </c>
      <c r="Q306" s="99">
        <v>302.383628594735</v>
      </c>
      <c r="R306" s="100">
        <v>262.572473179903</v>
      </c>
    </row>
    <row r="307" spans="16:18" x14ac:dyDescent="0.25">
      <c r="P307" s="98">
        <v>44985</v>
      </c>
      <c r="Q307" s="99">
        <v>303.669954939408</v>
      </c>
      <c r="R307" s="100">
        <v>258.71633192234202</v>
      </c>
    </row>
    <row r="308" spans="16:18" x14ac:dyDescent="0.25">
      <c r="P308" s="98">
        <v>45016</v>
      </c>
      <c r="Q308" s="99">
        <v>306.98191085299499</v>
      </c>
      <c r="R308" s="100">
        <v>256.56368654455702</v>
      </c>
    </row>
    <row r="309" spans="16:18" x14ac:dyDescent="0.25">
      <c r="P309" s="98">
        <v>45046</v>
      </c>
      <c r="Q309" s="99">
        <v>308.32331010281598</v>
      </c>
      <c r="R309" s="100">
        <v>258.784201454933</v>
      </c>
    </row>
    <row r="310" spans="16:18" x14ac:dyDescent="0.25">
      <c r="P310" s="98">
        <v>45077</v>
      </c>
      <c r="Q310" s="99">
        <v>310.59551295854902</v>
      </c>
      <c r="R310" s="100">
        <v>266.99360579816198</v>
      </c>
    </row>
    <row r="311" spans="16:18" x14ac:dyDescent="0.25">
      <c r="P311" s="98">
        <v>45107</v>
      </c>
      <c r="Q311" s="99">
        <v>311.031246081809</v>
      </c>
      <c r="R311" s="100">
        <v>273.683140221023</v>
      </c>
    </row>
    <row r="312" spans="16:18" x14ac:dyDescent="0.25">
      <c r="P312" s="98">
        <v>45138</v>
      </c>
      <c r="Q312" s="99">
        <v>315.08336872219701</v>
      </c>
      <c r="R312" s="100">
        <v>278.25271532750003</v>
      </c>
    </row>
    <row r="313" spans="16:18" x14ac:dyDescent="0.25">
      <c r="P313" s="98">
        <v>45169</v>
      </c>
      <c r="Q313" s="99">
        <v>315.02668364783</v>
      </c>
      <c r="R313" s="100">
        <v>265.88193693105598</v>
      </c>
    </row>
    <row r="314" spans="16:18" x14ac:dyDescent="0.25">
      <c r="P314" s="98">
        <v>45199</v>
      </c>
      <c r="Q314" s="99">
        <v>316.70668523738402</v>
      </c>
      <c r="R314" s="100">
        <v>254.892807310113</v>
      </c>
    </row>
    <row r="315" spans="16:18" x14ac:dyDescent="0.25">
      <c r="P315" s="98">
        <v>45230</v>
      </c>
      <c r="Q315" s="99">
        <v>313.18786121645297</v>
      </c>
      <c r="R315" s="100">
        <v>237.31770336857301</v>
      </c>
    </row>
    <row r="316" spans="16:18" x14ac:dyDescent="0.25">
      <c r="P316" s="98">
        <v>45260</v>
      </c>
      <c r="Q316" s="99">
        <v>313.12635728254202</v>
      </c>
      <c r="R316" s="100">
        <v>238.72685288741999</v>
      </c>
    </row>
    <row r="317" spans="16:18" x14ac:dyDescent="0.25">
      <c r="P317" s="98">
        <v>45291</v>
      </c>
      <c r="Q317" s="99">
        <v>309.88432455177701</v>
      </c>
      <c r="R317" s="100">
        <v>236.70778568239601</v>
      </c>
    </row>
    <row r="318" spans="16:18" x14ac:dyDescent="0.25">
      <c r="P318" s="98">
        <v>45322</v>
      </c>
      <c r="Q318" s="99">
        <v>313.37828421183002</v>
      </c>
      <c r="R318" s="100">
        <v>250.47104043844499</v>
      </c>
    </row>
    <row r="319" spans="16:18" x14ac:dyDescent="0.25">
      <c r="P319" s="98">
        <v>45351</v>
      </c>
      <c r="Q319" s="99">
        <v>312.15869714849902</v>
      </c>
      <c r="R319" s="100">
        <v>247.988061421742</v>
      </c>
    </row>
    <row r="320" spans="16:18" x14ac:dyDescent="0.25">
      <c r="P320" s="98">
        <v>45382</v>
      </c>
      <c r="Q320" s="99">
        <v>316.030170145402</v>
      </c>
      <c r="R320" s="100">
        <v>256.222175861854</v>
      </c>
    </row>
    <row r="321" spans="16:18" x14ac:dyDescent="0.25">
      <c r="P321" s="98">
        <v>45412</v>
      </c>
      <c r="Q321" s="99">
        <v>315.94726575661099</v>
      </c>
      <c r="R321" s="100">
        <v>248.68051261605899</v>
      </c>
    </row>
    <row r="322" spans="16:18" x14ac:dyDescent="0.25">
      <c r="P322" s="98">
        <v>45443</v>
      </c>
      <c r="Q322" s="99">
        <v>317.34789056628802</v>
      </c>
      <c r="R322" s="100">
        <v>248.443043806372</v>
      </c>
    </row>
    <row r="323" spans="16:18" x14ac:dyDescent="0.25">
      <c r="P323" s="98">
        <v>45473</v>
      </c>
      <c r="Q323" s="99">
        <v>313.27250259064698</v>
      </c>
      <c r="R323" s="100">
        <v>244.80958418233999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2024-07-18T14:04:53Z</dcterms:created>
  <dcterms:modified xsi:type="dcterms:W3CDTF">2024-07-18T18:52:46Z</dcterms:modified>
</cp:coreProperties>
</file>